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Estados Financieros\Septiembre 2015\Sitio Web\"/>
    </mc:Choice>
  </mc:AlternateContent>
  <bookViews>
    <workbookView xWindow="240" yWindow="120" windowWidth="20115" windowHeight="6975" firstSheet="2" activeTab="5"/>
  </bookViews>
  <sheets>
    <sheet name="Resultados" sheetId="1" r:id="rId1"/>
    <sheet name="Resultados Trim" sheetId="2" r:id="rId2"/>
    <sheet name="Estado de situación financiera" sheetId="3" r:id="rId3"/>
    <sheet name="Flujo de efectivo" sheetId="5" r:id="rId4"/>
    <sheet name="Indicadores" sheetId="6" r:id="rId5"/>
    <sheet name="Cuadro Finanzas" sheetId="7" r:id="rId6"/>
  </sheets>
  <calcPr calcId="152511"/>
</workbook>
</file>

<file path=xl/calcChain.xml><?xml version="1.0" encoding="utf-8"?>
<calcChain xmlns="http://schemas.openxmlformats.org/spreadsheetml/2006/main">
  <c r="H10" i="7" l="1"/>
  <c r="H9" i="7"/>
  <c r="C10" i="7" l="1"/>
  <c r="C11" i="7"/>
  <c r="C9" i="7"/>
</calcChain>
</file>

<file path=xl/sharedStrings.xml><?xml version="1.0" encoding="utf-8"?>
<sst xmlns="http://schemas.openxmlformats.org/spreadsheetml/2006/main" count="149" uniqueCount="103">
  <si>
    <t xml:space="preserve">          % Var.</t>
  </si>
  <si>
    <t xml:space="preserve">  2015 - 2014</t>
  </si>
  <si>
    <t>EBITDA</t>
  </si>
  <si>
    <t>Análisis de Ingresos</t>
  </si>
  <si>
    <t>MM$</t>
  </si>
  <si>
    <t>%</t>
  </si>
  <si>
    <t>Total</t>
  </si>
  <si>
    <t>% Var.</t>
  </si>
  <si>
    <t>Var. %</t>
  </si>
  <si>
    <t xml:space="preserve">Gestión y Servicios S.A. </t>
  </si>
  <si>
    <t>EcoRiles S.A.</t>
  </si>
  <si>
    <t>Anam S.A.</t>
  </si>
  <si>
    <t>Aguas del Maipo S.A.</t>
  </si>
  <si>
    <t>$</t>
  </si>
  <si>
    <t>Variable</t>
  </si>
  <si>
    <t xml:space="preserve">         Sep. 15</t>
  </si>
  <si>
    <t xml:space="preserve">         Sep. 14</t>
  </si>
  <si>
    <t>Sep. 15</t>
  </si>
  <si>
    <t>Sep. 14</t>
  </si>
  <si>
    <t xml:space="preserve">    Sep. 15</t>
  </si>
  <si>
    <t xml:space="preserve">    Sep. 14</t>
  </si>
  <si>
    <t>Sep.15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</si>
  <si>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</si>
  <si>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</si>
  <si>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</si>
  <si>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</si>
  <si>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</si>
  <si>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</si>
  <si>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</si>
  <si>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</si>
  <si>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</si>
  <si>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Sales</t>
  </si>
  <si>
    <t>CLPMM$</t>
  </si>
  <si>
    <t>% of Rev</t>
  </si>
  <si>
    <t>CLP
MM$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</si>
  <si>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</si>
  <si>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</si>
  <si>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</si>
  <si>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</si>
  <si>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</si>
  <si>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</si>
  <si>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</si>
  <si>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</si>
  <si>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</si>
  <si>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Difference</t>
  </si>
  <si>
    <t>Non-Sanitation Services</t>
  </si>
  <si>
    <t>(CLP MM$)</t>
  </si>
  <si>
    <t>Non-regulated, non-sanitation products</t>
  </si>
  <si>
    <r>
      <t>Investments</t>
    </r>
    <r>
      <rPr>
        <b/>
        <sz val="9"/>
        <color rgb="FF002060"/>
        <rFont val="Arial"/>
        <family val="2"/>
      </rPr>
      <t xml:space="preserve"> (CLP Millions)</t>
    </r>
  </si>
  <si>
    <t>Expansion of the Fourth Module of the Trebal-Mapocho Plant</t>
  </si>
  <si>
    <t>Preventive renovation of Sewerage Network</t>
  </si>
  <si>
    <t>Improvement in Filtration Systems in the Vizcachas Plant</t>
  </si>
  <si>
    <t>Variation</t>
  </si>
  <si>
    <t>Results</t>
  </si>
  <si>
    <t>Quarterly Results</t>
  </si>
  <si>
    <t>3Q15</t>
  </si>
  <si>
    <t xml:space="preserve">         3Q14</t>
  </si>
  <si>
    <t>3Q15 - 3Q14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</si>
  <si>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</si>
  <si>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</si>
  <si>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</si>
  <si>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</si>
  <si>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</si>
  <si>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</si>
  <si>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</si>
  <si>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</si>
  <si>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</si>
  <si>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</si>
  <si>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</si>
  <si>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</si>
  <si>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CLP Millions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</si>
  <si>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</si>
  <si>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</si>
  <si>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</si>
  <si>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</si>
  <si>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</si>
  <si>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</si>
  <si>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</si>
  <si>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</si>
  <si>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</si>
  <si>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</si>
  <si>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</si>
  <si>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</si>
  <si>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</si>
  <si>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</si>
  <si>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</si>
  <si>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</si>
  <si>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</si>
  <si>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</si>
  <si>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</si>
  <si>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</si>
  <si>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</si>
  <si>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Dec. 14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</si>
  <si>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</si>
  <si>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</si>
  <si>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</si>
  <si>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</si>
  <si>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</si>
  <si>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</si>
  <si>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</si>
  <si>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</si>
  <si>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Fixed</t>
  </si>
  <si>
    <t>Inversiones Aguas Metropolitana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</si>
</sst>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,##0;\(##,##0\)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002060"/>
      <name val="Arial"/>
      <family val="2"/>
    </font>
    <font>
      <sz val="10"/>
      <color rgb="FF002060"/>
      <name val="Tahoma"/>
      <family val="2"/>
    </font>
    <font>
      <b/>
      <sz val="9"/>
      <color rgb="FF002060"/>
      <name val="Arial"/>
      <family val="2"/>
    </font>
    <font>
      <sz val="10"/>
      <name val="Times New Roman"/>
      <family val="1"/>
    </font>
    <font>
      <sz val="9"/>
      <color rgb="FF002060"/>
      <name val="Arial"/>
      <family val="2"/>
    </font>
    <font>
      <sz val="11"/>
      <color rgb="FF002060"/>
      <name val="Calibri"/>
      <family val="2"/>
    </font>
    <font>
      <sz val="10"/>
      <color rgb="FF002060"/>
      <name val="Arial"/>
      <family val="2"/>
    </font>
    <font>
      <sz val="10"/>
      <name val="Arial"/>
      <family val="2"/>
    </font>
    <font>
      <sz val="10"/>
      <color rgb="FF002060"/>
      <name val="Times New Roman"/>
      <family val="1"/>
    </font>
    <font>
      <i/>
      <sz val="9"/>
      <color rgb="FF002060"/>
      <name val="Arial"/>
      <family val="2"/>
    </font>
    <font>
      <sz val="10"/>
      <name val="Tahoma"/>
      <family val="2"/>
    </font>
    <font>
      <sz val="8"/>
      <color rgb="FF7030A0"/>
      <name val="Arial"/>
      <family val="2"/>
    </font>
    <font>
      <sz val="10"/>
      <color theme="1"/>
      <name val="Times New Roman"/>
      <family val="1"/>
    </font>
    <font>
      <b/>
      <vertAlign val="superscript"/>
      <sz val="9"/>
      <color rgb="FF002060"/>
      <name val="Arial"/>
      <family val="2"/>
    </font>
    <font>
      <b/>
      <i/>
      <sz val="7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0" fontId="7" fillId="0" borderId="0" xfId="0" applyFont="1"/>
    <xf numFmtId="10" fontId="6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horizontal="justify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3" fillId="0" borderId="0" xfId="0" applyNumberFormat="1" applyFont="1"/>
    <xf numFmtId="10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10" fillId="0" borderId="0" xfId="2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right" vertical="center"/>
    </xf>
    <xf numFmtId="0" fontId="2" fillId="0" borderId="0" xfId="2" applyFont="1" applyAlignment="1">
      <alignment horizontal="left" indent="2"/>
    </xf>
    <xf numFmtId="0" fontId="3" fillId="0" borderId="0" xfId="2" applyFont="1" applyFill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3" fontId="3" fillId="2" borderId="0" xfId="0" applyNumberFormat="1" applyFont="1" applyFill="1"/>
    <xf numFmtId="0" fontId="6" fillId="0" borderId="2" xfId="0" applyFont="1" applyBorder="1" applyAlignment="1"/>
    <xf numFmtId="0" fontId="12" fillId="0" borderId="0" xfId="0" applyFont="1"/>
    <xf numFmtId="164" fontId="12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Fill="1"/>
    <xf numFmtId="3" fontId="0" fillId="0" borderId="0" xfId="0" applyNumberFormat="1"/>
    <xf numFmtId="0" fontId="13" fillId="0" borderId="0" xfId="0" applyFont="1"/>
    <xf numFmtId="9" fontId="13" fillId="0" borderId="0" xfId="1" applyFont="1"/>
    <xf numFmtId="3" fontId="13" fillId="0" borderId="0" xfId="0" applyNumberFormat="1" applyFont="1"/>
    <xf numFmtId="9" fontId="0" fillId="0" borderId="0" xfId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2" xfId="3" applyFont="1" applyBorder="1" applyAlignment="1"/>
    <xf numFmtId="0" fontId="14" fillId="0" borderId="0" xfId="0" applyFont="1"/>
    <xf numFmtId="0" fontId="14" fillId="0" borderId="0" xfId="0" applyFont="1" applyAlignment="1">
      <alignment vertical="center"/>
    </xf>
    <xf numFmtId="10" fontId="6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justify" vertical="center"/>
    </xf>
    <xf numFmtId="0" fontId="14" fillId="0" borderId="1" xfId="0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/>
    <xf numFmtId="2" fontId="6" fillId="0" borderId="2" xfId="0" applyNumberFormat="1" applyFont="1" applyBorder="1" applyAlignment="1"/>
  </cellXfs>
  <cellStyles count="5">
    <cellStyle name="Millares" xfId="3" builtinId="3"/>
    <cellStyle name="Millares 2" xfId="4"/>
    <cellStyle name="Normal" xfId="0" builtinId="0"/>
    <cellStyle name="Normal 16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Composition by Instrument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80096237970254E-2"/>
                  <c:y val="2.008639545056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939884076990376"/>
                  <c:y val="-6.4074074074074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'Cuadro Finanzas'!$B$9:$B$11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'Cuadro Finanzas'!$D$9:$D$11</c:f>
              <c:numCache>
                <c:formatCode>_(* #,##0.00_);_(* \(#,##0.00\);_(* "-"??_);_(@_)</c:formatCode>
                <c:ptCount val="3"/>
                <c:pt idx="0">
                  <c:v>173359.56911843378</c:v>
                </c:pt>
                <c:pt idx="1">
                  <c:v>520730.36844065326</c:v>
                </c:pt>
                <c:pt idx="2">
                  <c:v>98140.808999000015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800" b="1" i="0" baseline="0">
                <a:effectLst/>
              </a:rPr>
              <a:t>Composition by Debt Type</a:t>
            </a:r>
            <a:endParaRPr lang="es-CL">
              <a:effectLst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0923468941382328"/>
                  <c:y val="-0.1786574074074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395669291338583E-2"/>
                  <c:y val="3.781459609215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'Cuadro Finanzas'!$F$9:$F$10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'Cuadro Finanzas'!$H$9:$H$10</c:f>
              <c:numCache>
                <c:formatCode>_(* #,##0.00_);_(* \(#,##0.00\);_(* "-"??_);_(@_)</c:formatCode>
                <c:ptCount val="2"/>
                <c:pt idx="0">
                  <c:v>694089</c:v>
                </c:pt>
                <c:pt idx="1">
                  <c:v>98141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13</xdr:row>
      <xdr:rowOff>80962</xdr:rowOff>
    </xdr:from>
    <xdr:to>
      <xdr:col>5</xdr:col>
      <xdr:colOff>542925</xdr:colOff>
      <xdr:row>27</xdr:row>
      <xdr:rowOff>157162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371475</xdr:colOff>
      <xdr:row>12</xdr:row>
      <xdr:rowOff>185737</xdr:rowOff>
    </xdr:from>
    <xdr:to>
      <xdr:col>12</xdr:col>
      <xdr:colOff>200025</xdr:colOff>
      <xdr:row>27</xdr:row>
      <xdr:rowOff>71437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13" workbookViewId="0">
      <selection activeCell="K27" sqref="K27"/>
    </sheetView>
  </sheetViews>
  <sheetFormatPr baseColWidth="10" defaultRowHeight="12.75" x14ac:dyDescent="0.2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16384" width="11.42578125" style="2"/>
  </cols>
  <sheetData>
    <row r="1" spans="1:10" x14ac:dyDescent="0.2">
      <c r="A1" s="1" t="s">
        <v>53</v>
      </c>
    </row>
    <row r="2" spans="1:10" x14ac:dyDescent="0.2">
      <c r="B2" s="65" t="s">
        <v>22</v>
      </c>
    </row>
    <row r="3" spans="1:10" s="3" customFormat="1" ht="13.5" thickBot="1" x14ac:dyDescent="0.25">
      <c r="B3" s="66" t="s">
        <v>23</v>
      </c>
      <c r="C3" s="52" t="s">
        <v>15</v>
      </c>
      <c r="D3" s="52" t="s">
        <v>16</v>
      </c>
      <c r="E3" s="52" t="s">
        <v>0</v>
      </c>
      <c r="F3" s="55"/>
      <c r="G3" s="52" t="s">
        <v>1</v>
      </c>
    </row>
    <row r="4" spans="1:10" x14ac:dyDescent="0.2">
      <c r="B4" s="44" t="s">
        <v>24</v>
      </c>
      <c r="C4" s="8">
        <v>346686</v>
      </c>
      <c r="D4" s="8">
        <v>318271</v>
      </c>
      <c r="E4" s="14">
        <v>8.8999999999999996E-2</v>
      </c>
      <c r="F4" s="59"/>
      <c r="G4" s="8">
        <v>28415</v>
      </c>
    </row>
    <row r="5" spans="1:10" s="9" customFormat="1" x14ac:dyDescent="0.2">
      <c r="B5" s="44" t="s">
        <v>25</v>
      </c>
      <c r="C5" s="8">
        <v>-142951</v>
      </c>
      <c r="D5" s="8">
        <v>-125431</v>
      </c>
      <c r="E5" s="14">
        <v>0.13900000000000001</v>
      </c>
      <c r="F5" s="59"/>
      <c r="G5" s="8">
        <v>-17520</v>
      </c>
    </row>
    <row r="6" spans="1:10" s="9" customFormat="1" x14ac:dyDescent="0.2">
      <c r="B6" s="44" t="s">
        <v>2</v>
      </c>
      <c r="C6" s="8">
        <v>203735</v>
      </c>
      <c r="D6" s="8">
        <v>192840</v>
      </c>
      <c r="E6" s="14">
        <v>5.6000000000000001E-2</v>
      </c>
      <c r="F6" s="59"/>
      <c r="G6" s="8">
        <v>10895</v>
      </c>
    </row>
    <row r="7" spans="1:10" s="9" customFormat="1" x14ac:dyDescent="0.2">
      <c r="B7" s="44" t="s">
        <v>26</v>
      </c>
      <c r="C7" s="8">
        <v>-51225</v>
      </c>
      <c r="D7" s="8">
        <v>-49189</v>
      </c>
      <c r="E7" s="14">
        <v>-4.2000000000000003E-2</v>
      </c>
      <c r="F7" s="59"/>
      <c r="G7" s="8">
        <v>-2036</v>
      </c>
    </row>
    <row r="8" spans="1:10" s="9" customFormat="1" x14ac:dyDescent="0.2">
      <c r="B8" s="44" t="s">
        <v>27</v>
      </c>
      <c r="C8" s="8">
        <v>152510</v>
      </c>
      <c r="D8" s="8">
        <v>143651</v>
      </c>
      <c r="E8" s="14">
        <v>6.2E-2</v>
      </c>
      <c r="F8" s="59"/>
      <c r="G8" s="8">
        <v>8859</v>
      </c>
    </row>
    <row r="9" spans="1:10" s="9" customFormat="1" x14ac:dyDescent="0.2">
      <c r="B9" s="44" t="s">
        <v>28</v>
      </c>
      <c r="C9" s="8">
        <v>-34977</v>
      </c>
      <c r="D9" s="8">
        <v>-42249</v>
      </c>
      <c r="E9" s="14">
        <v>-0.17199999999999999</v>
      </c>
      <c r="F9" s="59"/>
      <c r="G9" s="8">
        <v>7272</v>
      </c>
    </row>
    <row r="10" spans="1:10" s="9" customFormat="1" x14ac:dyDescent="0.2">
      <c r="B10" s="44" t="s">
        <v>29</v>
      </c>
      <c r="C10" s="8">
        <v>-23614</v>
      </c>
      <c r="D10" s="8">
        <v>-18259</v>
      </c>
      <c r="E10" s="14">
        <v>0.29299999999999998</v>
      </c>
      <c r="F10" s="59"/>
      <c r="G10" s="8">
        <v>-5355</v>
      </c>
    </row>
    <row r="11" spans="1:10" s="9" customFormat="1" x14ac:dyDescent="0.2">
      <c r="B11" s="44" t="s">
        <v>30</v>
      </c>
      <c r="C11" s="8">
        <v>45457</v>
      </c>
      <c r="D11" s="8">
        <v>40013</v>
      </c>
      <c r="E11" s="14">
        <v>0.13600000000000001</v>
      </c>
      <c r="F11" s="59"/>
      <c r="G11" s="8">
        <v>5444</v>
      </c>
    </row>
    <row r="12" spans="1:10" s="9" customFormat="1" x14ac:dyDescent="0.25"/>
    <row r="13" spans="1:10" x14ac:dyDescent="0.2">
      <c r="A13" s="1" t="s">
        <v>3</v>
      </c>
    </row>
    <row r="14" spans="1:10" s="9" customFormat="1" ht="15" x14ac:dyDescent="0.25">
      <c r="B14" s="10"/>
      <c r="C14" s="11"/>
      <c r="D14" s="11"/>
      <c r="E14" s="12"/>
      <c r="F14" s="13"/>
      <c r="G14" s="11"/>
    </row>
    <row r="15" spans="1:10" s="9" customFormat="1" ht="13.5" thickBot="1" x14ac:dyDescent="0.25">
      <c r="B15" s="55"/>
      <c r="C15" s="68" t="s">
        <v>17</v>
      </c>
      <c r="D15" s="68"/>
      <c r="E15" s="55"/>
      <c r="F15" s="68" t="s">
        <v>18</v>
      </c>
      <c r="G15" s="68"/>
      <c r="H15" s="55"/>
      <c r="I15" s="68" t="s">
        <v>52</v>
      </c>
      <c r="J15" s="68"/>
    </row>
    <row r="16" spans="1:10" s="9" customFormat="1" x14ac:dyDescent="0.2">
      <c r="B16" s="55"/>
      <c r="C16" s="53" t="s">
        <v>31</v>
      </c>
      <c r="D16" s="69" t="s">
        <v>33</v>
      </c>
      <c r="E16" s="55"/>
      <c r="F16" s="53" t="s">
        <v>31</v>
      </c>
      <c r="G16" s="69" t="s">
        <v>33</v>
      </c>
      <c r="H16" s="55"/>
      <c r="I16" s="71" t="s">
        <v>34</v>
      </c>
      <c r="J16" s="69" t="s">
        <v>5</v>
      </c>
    </row>
    <row r="17" spans="2:13" s="9" customFormat="1" ht="15" customHeight="1" thickBot="1" x14ac:dyDescent="0.25">
      <c r="B17" s="55"/>
      <c r="C17" s="52" t="s">
        <v>32</v>
      </c>
      <c r="D17" s="70"/>
      <c r="E17" s="55"/>
      <c r="F17" s="52" t="s">
        <v>32</v>
      </c>
      <c r="G17" s="70"/>
      <c r="H17" s="55"/>
      <c r="I17" s="70" t="s">
        <v>4</v>
      </c>
      <c r="J17" s="70"/>
    </row>
    <row r="18" spans="2:13" s="9" customFormat="1" ht="15" customHeight="1" x14ac:dyDescent="0.2">
      <c r="B18" s="7" t="s">
        <v>35</v>
      </c>
      <c r="C18" s="8">
        <v>138501</v>
      </c>
      <c r="D18" s="14">
        <v>0.39900000000000002</v>
      </c>
      <c r="E18" s="59"/>
      <c r="F18" s="8">
        <v>127785</v>
      </c>
      <c r="G18" s="14">
        <v>0.40100000000000002</v>
      </c>
      <c r="H18" s="59"/>
      <c r="I18" s="8">
        <v>10716</v>
      </c>
      <c r="J18" s="14">
        <v>8.4000000000000005E-2</v>
      </c>
      <c r="M18" s="15"/>
    </row>
    <row r="19" spans="2:13" s="9" customFormat="1" ht="15" customHeight="1" x14ac:dyDescent="0.2">
      <c r="B19" s="7" t="s">
        <v>36</v>
      </c>
      <c r="C19" s="8">
        <v>162029</v>
      </c>
      <c r="D19" s="14">
        <v>0.46700000000000003</v>
      </c>
      <c r="E19" s="59"/>
      <c r="F19" s="8">
        <v>149155</v>
      </c>
      <c r="G19" s="14">
        <v>0.46899999999999997</v>
      </c>
      <c r="H19" s="59"/>
      <c r="I19" s="8">
        <v>12874</v>
      </c>
      <c r="J19" s="14">
        <v>8.5999999999999993E-2</v>
      </c>
      <c r="M19" s="15"/>
    </row>
    <row r="20" spans="2:13" s="9" customFormat="1" ht="15" customHeight="1" x14ac:dyDescent="0.2">
      <c r="B20" s="7" t="s">
        <v>37</v>
      </c>
      <c r="C20" s="8">
        <v>9909</v>
      </c>
      <c r="D20" s="14">
        <v>2.9000000000000001E-2</v>
      </c>
      <c r="E20" s="59"/>
      <c r="F20" s="8">
        <v>8804</v>
      </c>
      <c r="G20" s="14">
        <v>2.8000000000000001E-2</v>
      </c>
      <c r="H20" s="59"/>
      <c r="I20" s="8">
        <v>1105</v>
      </c>
      <c r="J20" s="14">
        <v>0.126</v>
      </c>
      <c r="M20" s="15"/>
    </row>
    <row r="21" spans="2:13" s="9" customFormat="1" ht="15" customHeight="1" thickBot="1" x14ac:dyDescent="0.25">
      <c r="B21" s="7" t="s">
        <v>38</v>
      </c>
      <c r="C21" s="16">
        <v>36247</v>
      </c>
      <c r="D21" s="17">
        <v>0.105</v>
      </c>
      <c r="E21" s="59"/>
      <c r="F21" s="16">
        <v>32527</v>
      </c>
      <c r="G21" s="17">
        <v>0.10199999999999999</v>
      </c>
      <c r="H21" s="59"/>
      <c r="I21" s="16">
        <v>3720</v>
      </c>
      <c r="J21" s="17">
        <v>0.114</v>
      </c>
      <c r="M21" s="15"/>
    </row>
    <row r="22" spans="2:13" s="9" customFormat="1" ht="15" customHeight="1" thickTop="1" x14ac:dyDescent="0.2">
      <c r="B22" s="18" t="s">
        <v>6</v>
      </c>
      <c r="C22" s="19">
        <v>346686</v>
      </c>
      <c r="D22" s="14">
        <v>1</v>
      </c>
      <c r="E22" s="59"/>
      <c r="F22" s="19">
        <v>318271</v>
      </c>
      <c r="G22" s="14">
        <v>1</v>
      </c>
      <c r="H22" s="59"/>
      <c r="I22" s="19">
        <v>28415</v>
      </c>
      <c r="J22" s="14">
        <v>8.8999999999999996E-2</v>
      </c>
      <c r="L22" s="19"/>
      <c r="M22" s="15"/>
    </row>
    <row r="23" spans="2:13" s="9" customFormat="1" ht="15" customHeight="1" x14ac:dyDescent="0.25"/>
    <row r="24" spans="2:13" s="9" customFormat="1" ht="15" customHeight="1" thickBot="1" x14ac:dyDescent="0.25">
      <c r="B24" s="4" t="s">
        <v>39</v>
      </c>
      <c r="C24" s="52" t="s">
        <v>19</v>
      </c>
      <c r="D24" s="52" t="s">
        <v>20</v>
      </c>
      <c r="E24" s="52" t="s">
        <v>7</v>
      </c>
      <c r="F24" s="55"/>
      <c r="G24" s="52" t="s">
        <v>44</v>
      </c>
    </row>
    <row r="25" spans="2:13" s="9" customFormat="1" ht="15" customHeight="1" x14ac:dyDescent="0.2">
      <c r="B25" s="7" t="s">
        <v>35</v>
      </c>
      <c r="C25" s="8">
        <v>425818</v>
      </c>
      <c r="D25" s="8">
        <v>416936</v>
      </c>
      <c r="E25" s="14">
        <v>2.1000000000000001E-2</v>
      </c>
      <c r="F25" s="59"/>
      <c r="G25" s="8">
        <v>8882</v>
      </c>
    </row>
    <row r="26" spans="2:13" s="9" customFormat="1" ht="15" customHeight="1" x14ac:dyDescent="0.2">
      <c r="B26" s="7" t="s">
        <v>40</v>
      </c>
      <c r="C26" s="8">
        <v>410062</v>
      </c>
      <c r="D26" s="8">
        <v>403417</v>
      </c>
      <c r="E26" s="14">
        <v>1.6E-2</v>
      </c>
      <c r="F26" s="59"/>
      <c r="G26" s="8">
        <v>6645</v>
      </c>
    </row>
    <row r="27" spans="2:13" s="9" customFormat="1" ht="15" customHeight="1" x14ac:dyDescent="0.2">
      <c r="B27" s="7" t="s">
        <v>41</v>
      </c>
      <c r="C27" s="8">
        <v>356316</v>
      </c>
      <c r="D27" s="8">
        <v>351131</v>
      </c>
      <c r="E27" s="14">
        <v>1.4999999999999999E-2</v>
      </c>
      <c r="F27" s="59"/>
      <c r="G27" s="8">
        <v>5185</v>
      </c>
    </row>
    <row r="28" spans="2:13" ht="15" customHeight="1" x14ac:dyDescent="0.2">
      <c r="B28" s="7" t="s">
        <v>42</v>
      </c>
      <c r="C28" s="8">
        <v>93675</v>
      </c>
      <c r="D28" s="8">
        <v>92246</v>
      </c>
      <c r="E28" s="14">
        <v>1.4999999999999999E-2</v>
      </c>
      <c r="F28" s="20"/>
      <c r="G28" s="8">
        <v>1429</v>
      </c>
    </row>
    <row r="29" spans="2:13" ht="15" customHeight="1" x14ac:dyDescent="0.2">
      <c r="B29" s="55"/>
      <c r="C29" s="55"/>
      <c r="D29" s="55"/>
      <c r="E29" s="55"/>
      <c r="F29" s="55"/>
      <c r="G29" s="55"/>
    </row>
    <row r="30" spans="2:13" ht="15" customHeight="1" thickBot="1" x14ac:dyDescent="0.25">
      <c r="B30" s="4" t="s">
        <v>43</v>
      </c>
      <c r="C30" s="52" t="s">
        <v>19</v>
      </c>
      <c r="D30" s="52" t="s">
        <v>20</v>
      </c>
      <c r="E30" s="52" t="s">
        <v>7</v>
      </c>
      <c r="F30" s="55"/>
      <c r="G30" s="52" t="s">
        <v>44</v>
      </c>
    </row>
    <row r="31" spans="2:13" ht="15" customHeight="1" x14ac:dyDescent="0.2">
      <c r="B31" s="7" t="s">
        <v>35</v>
      </c>
      <c r="C31" s="8">
        <v>2134086</v>
      </c>
      <c r="D31" s="8">
        <v>2081873</v>
      </c>
      <c r="E31" s="14">
        <v>2.5000000000000001E-2</v>
      </c>
      <c r="F31" s="55"/>
      <c r="G31" s="8">
        <v>52213</v>
      </c>
    </row>
    <row r="32" spans="2:13" ht="15" customHeight="1" x14ac:dyDescent="0.2">
      <c r="B32" s="7" t="s">
        <v>40</v>
      </c>
      <c r="C32" s="8">
        <v>2080908</v>
      </c>
      <c r="D32" s="8">
        <v>2030580</v>
      </c>
      <c r="E32" s="14">
        <v>2.5000000000000001E-2</v>
      </c>
      <c r="F32" s="55"/>
      <c r="G32" s="8">
        <v>50328</v>
      </c>
    </row>
    <row r="33" spans="2:7" x14ac:dyDescent="0.2">
      <c r="B33" s="21"/>
      <c r="C33" s="21"/>
    </row>
    <row r="34" spans="2:7" x14ac:dyDescent="0.2">
      <c r="B34" s="22" t="s">
        <v>45</v>
      </c>
      <c r="C34" s="21"/>
    </row>
    <row r="35" spans="2:7" x14ac:dyDescent="0.2">
      <c r="B35" s="22"/>
      <c r="C35" s="21"/>
    </row>
    <row r="36" spans="2:7" ht="13.5" thickBot="1" x14ac:dyDescent="0.25">
      <c r="B36" s="23" t="s">
        <v>46</v>
      </c>
      <c r="C36" s="24" t="s">
        <v>19</v>
      </c>
      <c r="D36" s="24" t="s">
        <v>20</v>
      </c>
      <c r="E36" s="24" t="s">
        <v>8</v>
      </c>
    </row>
    <row r="37" spans="2:7" x14ac:dyDescent="0.2">
      <c r="B37" s="7" t="s">
        <v>9</v>
      </c>
      <c r="C37" s="8">
        <v>6575</v>
      </c>
      <c r="D37" s="8">
        <v>5907</v>
      </c>
      <c r="E37" s="14">
        <v>0.113</v>
      </c>
      <c r="G37" s="25"/>
    </row>
    <row r="38" spans="2:7" s="3" customFormat="1" x14ac:dyDescent="0.2">
      <c r="B38" s="7" t="s">
        <v>10</v>
      </c>
      <c r="C38" s="8">
        <v>9170</v>
      </c>
      <c r="D38" s="8">
        <v>8635</v>
      </c>
      <c r="E38" s="14">
        <v>6.2E-2</v>
      </c>
      <c r="G38" s="25"/>
    </row>
    <row r="39" spans="2:7" x14ac:dyDescent="0.2">
      <c r="B39" s="7" t="s">
        <v>11</v>
      </c>
      <c r="C39" s="8">
        <v>2374</v>
      </c>
      <c r="D39" s="8">
        <v>2402</v>
      </c>
      <c r="E39" s="14">
        <v>-1.2E-2</v>
      </c>
      <c r="G39" s="25"/>
    </row>
    <row r="40" spans="2:7" x14ac:dyDescent="0.2">
      <c r="B40" s="7" t="s">
        <v>12</v>
      </c>
      <c r="C40" s="20">
        <v>640</v>
      </c>
      <c r="D40" s="20">
        <v>569</v>
      </c>
      <c r="E40" s="14">
        <v>0.125</v>
      </c>
      <c r="G40" s="25"/>
    </row>
    <row r="41" spans="2:7" x14ac:dyDescent="0.2">
      <c r="B41" s="10" t="s">
        <v>102</v>
      </c>
      <c r="C41" s="20">
        <v>4</v>
      </c>
      <c r="D41" s="20">
        <v>6</v>
      </c>
      <c r="E41" s="14">
        <v>0</v>
      </c>
      <c r="G41" s="25"/>
    </row>
    <row r="42" spans="2:7" x14ac:dyDescent="0.2">
      <c r="B42" s="18" t="s">
        <v>47</v>
      </c>
      <c r="C42" s="19">
        <v>18763</v>
      </c>
      <c r="D42" s="19">
        <v>17519</v>
      </c>
      <c r="E42" s="26">
        <v>7.0999999999999994E-2</v>
      </c>
      <c r="G42" s="25"/>
    </row>
    <row r="43" spans="2:7" x14ac:dyDescent="0.2">
      <c r="B43" s="21"/>
      <c r="C43" s="21"/>
      <c r="D43" s="25"/>
    </row>
    <row r="44" spans="2:7" x14ac:dyDescent="0.2">
      <c r="B44" s="21"/>
      <c r="C44" s="21"/>
    </row>
    <row r="47" spans="2:7" ht="13.5" thickBot="1" x14ac:dyDescent="0.25">
      <c r="B47" s="67" t="s">
        <v>48</v>
      </c>
      <c r="C47" s="27" t="s">
        <v>21</v>
      </c>
    </row>
    <row r="48" spans="2:7" x14ac:dyDescent="0.2">
      <c r="B48" s="7" t="s">
        <v>49</v>
      </c>
      <c r="C48" s="8">
        <v>10015</v>
      </c>
    </row>
    <row r="49" spans="2:7" x14ac:dyDescent="0.2">
      <c r="B49" s="7" t="s">
        <v>50</v>
      </c>
      <c r="C49" s="8">
        <v>5349</v>
      </c>
    </row>
    <row r="50" spans="2:7" x14ac:dyDescent="0.2">
      <c r="B50" s="7" t="s">
        <v>51</v>
      </c>
      <c r="C50" s="8">
        <v>4525</v>
      </c>
    </row>
    <row r="54" spans="2:7" x14ac:dyDescent="0.2">
      <c r="B54" s="28"/>
      <c r="C54" s="28"/>
      <c r="D54" s="28"/>
      <c r="E54" s="28"/>
      <c r="F54" s="28"/>
      <c r="G54" s="28"/>
    </row>
    <row r="55" spans="2:7" x14ac:dyDescent="0.2">
      <c r="B55" s="28"/>
      <c r="C55" s="28"/>
      <c r="D55" s="28"/>
      <c r="E55" s="28"/>
      <c r="F55" s="28"/>
      <c r="G55" s="28"/>
    </row>
    <row r="56" spans="2:7" ht="13.5" thickBot="1" x14ac:dyDescent="0.25">
      <c r="B56" s="4"/>
      <c r="C56" s="5"/>
      <c r="D56" s="5"/>
      <c r="E56" s="29"/>
      <c r="F56" s="30"/>
      <c r="G56" s="31"/>
    </row>
    <row r="57" spans="2:7" x14ac:dyDescent="0.2">
      <c r="B57" s="32"/>
      <c r="C57" s="33"/>
      <c r="D57" s="33"/>
      <c r="E57" s="34"/>
      <c r="F57" s="6"/>
      <c r="G57" s="33"/>
    </row>
    <row r="58" spans="2:7" x14ac:dyDescent="0.2">
      <c r="B58" s="32"/>
      <c r="C58" s="33"/>
      <c r="D58" s="33"/>
      <c r="E58" s="34"/>
      <c r="F58" s="6"/>
      <c r="G58" s="33"/>
    </row>
    <row r="59" spans="2:7" x14ac:dyDescent="0.2">
      <c r="B59" s="32"/>
      <c r="C59" s="33"/>
      <c r="D59" s="33"/>
      <c r="E59" s="34"/>
      <c r="F59" s="6"/>
      <c r="G59" s="33"/>
    </row>
    <row r="60" spans="2:7" x14ac:dyDescent="0.2">
      <c r="B60" s="32"/>
      <c r="C60" s="33"/>
      <c r="D60" s="33"/>
      <c r="E60" s="34"/>
      <c r="F60" s="6"/>
      <c r="G60" s="33"/>
    </row>
    <row r="61" spans="2:7" x14ac:dyDescent="0.2">
      <c r="B61" s="32"/>
      <c r="C61" s="33"/>
      <c r="D61" s="33"/>
      <c r="E61" s="34"/>
      <c r="F61" s="6"/>
      <c r="G61" s="33"/>
    </row>
    <row r="62" spans="2:7" x14ac:dyDescent="0.2">
      <c r="B62" s="32"/>
      <c r="C62" s="33"/>
      <c r="D62" s="33"/>
      <c r="E62" s="34"/>
      <c r="F62" s="6"/>
      <c r="G62" s="33"/>
    </row>
    <row r="63" spans="2:7" x14ac:dyDescent="0.2">
      <c r="B63" s="32"/>
      <c r="C63" s="33"/>
      <c r="D63" s="33"/>
      <c r="E63" s="34"/>
      <c r="F63" s="6"/>
      <c r="G63" s="33"/>
    </row>
    <row r="64" spans="2:7" x14ac:dyDescent="0.2">
      <c r="B64" s="32"/>
      <c r="C64" s="33"/>
      <c r="D64" s="33"/>
      <c r="E64" s="34"/>
      <c r="F64" s="6"/>
      <c r="G64" s="33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C4" sqref="C4:G11"/>
    </sheetView>
  </sheetViews>
  <sheetFormatPr baseColWidth="10" defaultRowHeight="12.75" x14ac:dyDescent="0.2"/>
  <cols>
    <col min="1" max="1" width="4" style="28" customWidth="1"/>
    <col min="2" max="2" width="25.28515625" style="28" bestFit="1" customWidth="1"/>
    <col min="3" max="16384" width="11.42578125" style="28"/>
  </cols>
  <sheetData>
    <row r="1" spans="1:14" ht="15" customHeight="1" x14ac:dyDescent="0.2">
      <c r="A1" s="35" t="s">
        <v>54</v>
      </c>
    </row>
    <row r="2" spans="1:14" x14ac:dyDescent="0.2">
      <c r="B2" s="65" t="s">
        <v>22</v>
      </c>
    </row>
    <row r="3" spans="1:14" s="36" customFormat="1" ht="15" customHeight="1" thickBot="1" x14ac:dyDescent="0.25">
      <c r="B3" s="66" t="s">
        <v>23</v>
      </c>
      <c r="C3" s="52" t="s">
        <v>55</v>
      </c>
      <c r="D3" s="52" t="s">
        <v>56</v>
      </c>
      <c r="E3" s="52" t="s">
        <v>7</v>
      </c>
      <c r="F3" s="55"/>
      <c r="G3" s="52" t="s">
        <v>57</v>
      </c>
    </row>
    <row r="4" spans="1:14" ht="15" customHeight="1" x14ac:dyDescent="0.2">
      <c r="B4" s="44" t="s">
        <v>24</v>
      </c>
      <c r="C4" s="8">
        <v>103393</v>
      </c>
      <c r="D4" s="8">
        <v>96099</v>
      </c>
      <c r="E4" s="14">
        <v>7.5999999999999998E-2</v>
      </c>
      <c r="F4" s="59"/>
      <c r="G4" s="8">
        <v>7294</v>
      </c>
    </row>
    <row r="5" spans="1:14" s="37" customFormat="1" ht="15" customHeight="1" x14ac:dyDescent="0.2">
      <c r="B5" s="44" t="s">
        <v>25</v>
      </c>
      <c r="C5" s="8">
        <v>-47065</v>
      </c>
      <c r="D5" s="8">
        <v>-43139</v>
      </c>
      <c r="E5" s="14">
        <v>9.0999999999999998E-2</v>
      </c>
      <c r="F5" s="59"/>
      <c r="G5" s="8">
        <v>-3926</v>
      </c>
    </row>
    <row r="6" spans="1:14" s="37" customFormat="1" ht="15" customHeight="1" x14ac:dyDescent="0.2">
      <c r="B6" s="44" t="s">
        <v>2</v>
      </c>
      <c r="C6" s="8">
        <v>56328</v>
      </c>
      <c r="D6" s="8">
        <v>52960</v>
      </c>
      <c r="E6" s="14">
        <v>6.4000000000000001E-2</v>
      </c>
      <c r="F6" s="59"/>
      <c r="G6" s="8">
        <v>3368</v>
      </c>
    </row>
    <row r="7" spans="1:14" s="37" customFormat="1" ht="15" customHeight="1" x14ac:dyDescent="0.2">
      <c r="B7" s="44" t="s">
        <v>26</v>
      </c>
      <c r="C7" s="8">
        <v>-17313</v>
      </c>
      <c r="D7" s="8">
        <v>-17589</v>
      </c>
      <c r="E7" s="14">
        <v>-1.6E-2</v>
      </c>
      <c r="F7" s="59"/>
      <c r="G7" s="20">
        <v>276</v>
      </c>
      <c r="L7" s="8"/>
      <c r="M7" s="8"/>
      <c r="N7" s="38"/>
    </row>
    <row r="8" spans="1:14" s="37" customFormat="1" ht="15" customHeight="1" x14ac:dyDescent="0.2">
      <c r="B8" s="44" t="s">
        <v>27</v>
      </c>
      <c r="C8" s="8">
        <v>39015</v>
      </c>
      <c r="D8" s="8">
        <v>35371</v>
      </c>
      <c r="E8" s="14">
        <v>0.10299999999999999</v>
      </c>
      <c r="F8" s="59"/>
      <c r="G8" s="8">
        <v>3644</v>
      </c>
    </row>
    <row r="9" spans="1:14" s="37" customFormat="1" ht="15" customHeight="1" x14ac:dyDescent="0.2">
      <c r="B9" s="44" t="s">
        <v>28</v>
      </c>
      <c r="C9" s="8">
        <v>-15038</v>
      </c>
      <c r="D9" s="8">
        <v>-12180</v>
      </c>
      <c r="E9" s="14">
        <v>0.23499999999999999</v>
      </c>
      <c r="F9" s="59"/>
      <c r="G9" s="8">
        <v>-2858</v>
      </c>
    </row>
    <row r="10" spans="1:14" s="37" customFormat="1" ht="15" customHeight="1" x14ac:dyDescent="0.2">
      <c r="B10" s="44" t="s">
        <v>29</v>
      </c>
      <c r="C10" s="8">
        <v>-4227</v>
      </c>
      <c r="D10" s="8">
        <v>-5340</v>
      </c>
      <c r="E10" s="14">
        <v>-0.20799999999999999</v>
      </c>
      <c r="F10" s="59"/>
      <c r="G10" s="8">
        <v>1113</v>
      </c>
    </row>
    <row r="11" spans="1:14" s="37" customFormat="1" ht="15" customHeight="1" x14ac:dyDescent="0.2">
      <c r="B11" s="44" t="s">
        <v>30</v>
      </c>
      <c r="C11" s="8">
        <v>9360</v>
      </c>
      <c r="D11" s="8">
        <v>8248</v>
      </c>
      <c r="E11" s="14">
        <v>0.13500000000000001</v>
      </c>
      <c r="F11" s="59"/>
      <c r="G11" s="8">
        <v>1112</v>
      </c>
    </row>
    <row r="12" spans="1:14" s="37" customFormat="1" ht="15" customHeight="1" x14ac:dyDescent="0.25"/>
    <row r="13" spans="1:14" s="37" customFormat="1" ht="15" customHeight="1" x14ac:dyDescent="0.25"/>
    <row r="14" spans="1:14" s="37" customFormat="1" ht="15" customHeight="1" x14ac:dyDescent="0.25"/>
    <row r="15" spans="1:14" s="37" customFormat="1" ht="15" customHeight="1" x14ac:dyDescent="0.25"/>
    <row r="16" spans="1:14" s="37" customFormat="1" ht="15" customHeight="1" x14ac:dyDescent="0.25"/>
    <row r="17" s="37" customFormat="1" x14ac:dyDescent="0.25"/>
    <row r="18" s="37" customFormat="1" x14ac:dyDescent="0.25"/>
    <row r="19" s="37" customFormat="1" x14ac:dyDescent="0.25"/>
    <row r="20" s="37" customFormat="1" x14ac:dyDescent="0.25"/>
    <row r="21" s="37" customFormat="1" x14ac:dyDescent="0.25"/>
    <row r="22" s="37" customFormat="1" x14ac:dyDescent="0.25"/>
    <row r="23" s="37" customFormat="1" x14ac:dyDescent="0.25"/>
    <row r="24" s="37" customFormat="1" x14ac:dyDescent="0.25"/>
    <row r="25" s="37" customFormat="1" x14ac:dyDescent="0.25"/>
    <row r="26" s="37" customFormat="1" x14ac:dyDescent="0.25"/>
    <row r="37" s="36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5"/>
  <sheetViews>
    <sheetView workbookViewId="0">
      <selection activeCell="C6" sqref="C6:E17"/>
    </sheetView>
  </sheetViews>
  <sheetFormatPr baseColWidth="10" defaultRowHeight="12.75" x14ac:dyDescent="0.2"/>
  <cols>
    <col min="1" max="1" width="3.85546875" style="2" customWidth="1"/>
    <col min="2" max="2" width="46.5703125" style="2" customWidth="1"/>
    <col min="3" max="4" width="13.7109375" style="2" customWidth="1"/>
    <col min="5" max="5" width="9.28515625" style="2" customWidth="1"/>
    <col min="6" max="16384" width="11.42578125" style="2"/>
  </cols>
  <sheetData>
    <row r="3" spans="2:5" ht="15" customHeight="1" thickBot="1" x14ac:dyDescent="0.25">
      <c r="B3" s="56"/>
      <c r="C3" s="52" t="s">
        <v>17</v>
      </c>
      <c r="D3" s="52" t="s">
        <v>92</v>
      </c>
      <c r="E3" s="72" t="s">
        <v>7</v>
      </c>
    </row>
    <row r="4" spans="2:5" ht="15" customHeight="1" thickBot="1" x14ac:dyDescent="0.25">
      <c r="B4" s="39"/>
      <c r="C4" s="52" t="s">
        <v>70</v>
      </c>
      <c r="D4" s="52" t="s">
        <v>70</v>
      </c>
      <c r="E4" s="70"/>
    </row>
    <row r="5" spans="2:5" ht="15" customHeight="1" x14ac:dyDescent="0.2">
      <c r="B5" s="53" t="s">
        <v>58</v>
      </c>
      <c r="C5" s="55"/>
      <c r="D5" s="55"/>
      <c r="E5" s="55"/>
    </row>
    <row r="6" spans="2:5" ht="12.75" customHeight="1" x14ac:dyDescent="0.2">
      <c r="B6" s="7" t="s">
        <v>59</v>
      </c>
      <c r="C6" s="8">
        <v>135695</v>
      </c>
      <c r="D6" s="8">
        <v>128642</v>
      </c>
      <c r="E6" s="14">
        <v>5.5E-2</v>
      </c>
    </row>
    <row r="7" spans="2:5" ht="12.75" customHeight="1" x14ac:dyDescent="0.2">
      <c r="B7" s="7" t="s">
        <v>60</v>
      </c>
      <c r="C7" s="8">
        <v>1763840</v>
      </c>
      <c r="D7" s="8">
        <v>1750739</v>
      </c>
      <c r="E7" s="14">
        <v>7.0000000000000001E-3</v>
      </c>
    </row>
    <row r="8" spans="2:5" ht="12.75" customHeight="1" x14ac:dyDescent="0.2">
      <c r="B8" s="18" t="s">
        <v>61</v>
      </c>
      <c r="C8" s="19">
        <v>1899535</v>
      </c>
      <c r="D8" s="19">
        <v>1879381</v>
      </c>
      <c r="E8" s="26">
        <v>1.0999999999999999E-2</v>
      </c>
    </row>
    <row r="9" spans="2:5" ht="12.75" customHeight="1" x14ac:dyDescent="0.2">
      <c r="B9" s="53" t="s">
        <v>62</v>
      </c>
      <c r="C9" s="59"/>
      <c r="D9" s="59"/>
      <c r="E9" s="59"/>
    </row>
    <row r="10" spans="2:5" ht="12.75" customHeight="1" x14ac:dyDescent="0.2">
      <c r="B10" s="7" t="s">
        <v>63</v>
      </c>
      <c r="C10" s="8">
        <v>163221</v>
      </c>
      <c r="D10" s="8">
        <v>177518</v>
      </c>
      <c r="E10" s="14">
        <v>-8.1000000000000003E-2</v>
      </c>
    </row>
    <row r="11" spans="2:5" ht="12.75" customHeight="1" x14ac:dyDescent="0.2">
      <c r="B11" s="7" t="s">
        <v>64</v>
      </c>
      <c r="C11" s="8">
        <v>786847</v>
      </c>
      <c r="D11" s="8">
        <v>763838</v>
      </c>
      <c r="E11" s="14">
        <v>0.03</v>
      </c>
    </row>
    <row r="12" spans="2:5" ht="12.75" customHeight="1" x14ac:dyDescent="0.2">
      <c r="B12" s="18" t="s">
        <v>65</v>
      </c>
      <c r="C12" s="19">
        <v>950068</v>
      </c>
      <c r="D12" s="19">
        <v>941356</v>
      </c>
      <c r="E12" s="26">
        <v>8.9999999999999993E-3</v>
      </c>
    </row>
    <row r="13" spans="2:5" ht="12.75" customHeight="1" x14ac:dyDescent="0.2">
      <c r="B13" s="55"/>
      <c r="C13" s="59"/>
      <c r="D13" s="59"/>
      <c r="E13" s="59"/>
    </row>
    <row r="14" spans="2:5" ht="12.75" customHeight="1" x14ac:dyDescent="0.2">
      <c r="B14" s="7" t="s">
        <v>66</v>
      </c>
      <c r="C14" s="8">
        <v>583847</v>
      </c>
      <c r="D14" s="8">
        <v>577634</v>
      </c>
      <c r="E14" s="14">
        <v>1.0999999999999999E-2</v>
      </c>
    </row>
    <row r="15" spans="2:5" ht="12.75" customHeight="1" x14ac:dyDescent="0.2">
      <c r="B15" s="7" t="s">
        <v>67</v>
      </c>
      <c r="C15" s="8">
        <v>365620</v>
      </c>
      <c r="D15" s="8">
        <v>360391</v>
      </c>
      <c r="E15" s="14">
        <v>1.4999999999999999E-2</v>
      </c>
    </row>
    <row r="16" spans="2:5" ht="12.75" customHeight="1" x14ac:dyDescent="0.2">
      <c r="B16" s="18" t="s">
        <v>68</v>
      </c>
      <c r="C16" s="19">
        <v>949467</v>
      </c>
      <c r="D16" s="19">
        <v>938025</v>
      </c>
      <c r="E16" s="26">
        <v>1.2E-2</v>
      </c>
    </row>
    <row r="17" spans="2:5" ht="12.75" customHeight="1" x14ac:dyDescent="0.2">
      <c r="B17" s="18" t="s">
        <v>69</v>
      </c>
      <c r="C17" s="19">
        <v>1899535</v>
      </c>
      <c r="D17" s="19">
        <v>1879381</v>
      </c>
      <c r="E17" s="26">
        <v>1.0999999999999999E-2</v>
      </c>
    </row>
    <row r="25" spans="2:5" s="3" customFormat="1" ht="15" customHeight="1" x14ac:dyDescent="0.2"/>
  </sheetData>
  <mergeCells count="1"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7"/>
  <sheetViews>
    <sheetView workbookViewId="0">
      <selection activeCell="C4" sqref="C4:E8"/>
    </sheetView>
  </sheetViews>
  <sheetFormatPr baseColWidth="10" defaultRowHeight="12.75" x14ac:dyDescent="0.2"/>
  <cols>
    <col min="1" max="1" width="6" style="2" customWidth="1"/>
    <col min="2" max="2" width="33.28515625" style="2" customWidth="1"/>
    <col min="3" max="16384" width="11.42578125" style="2"/>
  </cols>
  <sheetData>
    <row r="3" spans="2:7" ht="15" customHeight="1" thickBot="1" x14ac:dyDescent="0.25">
      <c r="B3" s="4" t="s">
        <v>71</v>
      </c>
      <c r="C3" s="52" t="s">
        <v>15</v>
      </c>
      <c r="D3" s="52" t="s">
        <v>16</v>
      </c>
      <c r="E3" s="52" t="s">
        <v>7</v>
      </c>
    </row>
    <row r="4" spans="2:7" ht="15" customHeight="1" x14ac:dyDescent="0.2">
      <c r="B4" s="7" t="s">
        <v>72</v>
      </c>
      <c r="C4" s="8">
        <v>166616</v>
      </c>
      <c r="D4" s="8">
        <v>160708</v>
      </c>
      <c r="E4" s="57">
        <v>3.6999999999999998E-2</v>
      </c>
      <c r="G4" s="40"/>
    </row>
    <row r="5" spans="2:7" ht="15" customHeight="1" x14ac:dyDescent="0.2">
      <c r="B5" s="7" t="s">
        <v>73</v>
      </c>
      <c r="C5" s="8">
        <v>-65038</v>
      </c>
      <c r="D5" s="8">
        <v>-60922</v>
      </c>
      <c r="E5" s="57">
        <v>6.8000000000000005E-2</v>
      </c>
      <c r="G5" s="40"/>
    </row>
    <row r="6" spans="2:7" ht="15" customHeight="1" x14ac:dyDescent="0.2">
      <c r="B6" s="7" t="s">
        <v>74</v>
      </c>
      <c r="C6" s="8">
        <v>-103681</v>
      </c>
      <c r="D6" s="8">
        <v>-127041</v>
      </c>
      <c r="E6" s="57">
        <v>-0.184</v>
      </c>
      <c r="G6" s="40"/>
    </row>
    <row r="7" spans="2:7" ht="15" customHeight="1" x14ac:dyDescent="0.2">
      <c r="B7" s="18" t="s">
        <v>75</v>
      </c>
      <c r="C7" s="19">
        <v>-2103</v>
      </c>
      <c r="D7" s="19">
        <v>-27255</v>
      </c>
      <c r="E7" s="58">
        <v>-0.92300000000000004</v>
      </c>
      <c r="G7" s="40"/>
    </row>
    <row r="8" spans="2:7" ht="15" customHeight="1" x14ac:dyDescent="0.2">
      <c r="B8" s="18" t="s">
        <v>76</v>
      </c>
      <c r="C8" s="19">
        <v>25617</v>
      </c>
      <c r="D8" s="19">
        <v>13044</v>
      </c>
      <c r="E8" s="58">
        <v>0.96399999999999997</v>
      </c>
      <c r="G8" s="40"/>
    </row>
    <row r="11" spans="2:7" ht="15" customHeight="1" x14ac:dyDescent="0.2">
      <c r="C11" s="11"/>
    </row>
    <row r="12" spans="2:7" ht="15" customHeight="1" x14ac:dyDescent="0.2">
      <c r="C12" s="11"/>
    </row>
    <row r="13" spans="2:7" ht="15" customHeight="1" x14ac:dyDescent="0.2">
      <c r="C13" s="11"/>
    </row>
    <row r="14" spans="2:7" ht="15" customHeight="1" x14ac:dyDescent="0.2">
      <c r="C14" s="11"/>
    </row>
    <row r="15" spans="2:7" ht="15" customHeight="1" x14ac:dyDescent="0.2">
      <c r="C15" s="11"/>
    </row>
    <row r="16" spans="2:7" ht="15" customHeight="1" x14ac:dyDescent="0.2">
      <c r="C16" s="11"/>
    </row>
    <row r="17" spans="3:3" x14ac:dyDescent="0.2">
      <c r="C17" s="11"/>
    </row>
    <row r="18" spans="3:3" x14ac:dyDescent="0.2">
      <c r="C18" s="25"/>
    </row>
    <row r="27" spans="3:3" s="3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workbookViewId="0">
      <selection activeCell="D5" sqref="D5:E16"/>
    </sheetView>
  </sheetViews>
  <sheetFormatPr baseColWidth="10" defaultRowHeight="12.75" x14ac:dyDescent="0.2"/>
  <cols>
    <col min="1" max="1" width="8" style="42" bestFit="1" customWidth="1"/>
    <col min="2" max="2" width="40.140625" style="42" customWidth="1"/>
    <col min="3" max="3" width="8.5703125" style="42" customWidth="1"/>
    <col min="4" max="5" width="13.7109375" style="42" customWidth="1"/>
    <col min="6" max="16384" width="11.42578125" style="42"/>
  </cols>
  <sheetData>
    <row r="3" spans="1:5" ht="15" customHeight="1" x14ac:dyDescent="0.2">
      <c r="B3" s="55"/>
      <c r="C3" s="55"/>
      <c r="D3" s="53" t="s">
        <v>17</v>
      </c>
      <c r="E3" s="53" t="s">
        <v>92</v>
      </c>
    </row>
    <row r="4" spans="1:5" ht="15" customHeight="1" x14ac:dyDescent="0.2">
      <c r="B4" s="18" t="s">
        <v>77</v>
      </c>
      <c r="C4" s="55"/>
      <c r="D4" s="55"/>
      <c r="E4" s="55"/>
    </row>
    <row r="5" spans="1:5" ht="15" customHeight="1" x14ac:dyDescent="0.2">
      <c r="A5" s="43"/>
      <c r="B5" s="7" t="s">
        <v>78</v>
      </c>
      <c r="C5" s="45" t="s">
        <v>79</v>
      </c>
      <c r="D5" s="20">
        <v>0.8</v>
      </c>
      <c r="E5" s="20">
        <v>0.7</v>
      </c>
    </row>
    <row r="6" spans="1:5" ht="15" customHeight="1" x14ac:dyDescent="0.2">
      <c r="A6" s="43"/>
      <c r="B6" s="7" t="s">
        <v>80</v>
      </c>
      <c r="C6" s="45" t="s">
        <v>79</v>
      </c>
      <c r="D6" s="20">
        <v>0.2</v>
      </c>
      <c r="E6" s="20">
        <v>0.2</v>
      </c>
    </row>
    <row r="7" spans="1:5" ht="15" customHeight="1" x14ac:dyDescent="0.2">
      <c r="B7" s="18" t="s">
        <v>81</v>
      </c>
      <c r="C7" s="55"/>
      <c r="D7" s="59"/>
      <c r="E7" s="59"/>
    </row>
    <row r="8" spans="1:5" ht="15" customHeight="1" x14ac:dyDescent="0.2">
      <c r="B8" s="7" t="s">
        <v>82</v>
      </c>
      <c r="C8" s="45" t="s">
        <v>79</v>
      </c>
      <c r="D8" s="20">
        <v>1</v>
      </c>
      <c r="E8" s="20">
        <v>1</v>
      </c>
    </row>
    <row r="9" spans="1:5" ht="15" customHeight="1" x14ac:dyDescent="0.2">
      <c r="A9" s="43"/>
      <c r="B9" s="7" t="s">
        <v>83</v>
      </c>
      <c r="C9" s="45" t="s">
        <v>79</v>
      </c>
      <c r="D9" s="20">
        <v>0.2</v>
      </c>
      <c r="E9" s="20">
        <v>0.2</v>
      </c>
    </row>
    <row r="10" spans="1:5" ht="15" customHeight="1" x14ac:dyDescent="0.2">
      <c r="A10" s="43"/>
      <c r="B10" s="7" t="s">
        <v>84</v>
      </c>
      <c r="C10" s="45" t="s">
        <v>79</v>
      </c>
      <c r="D10" s="20">
        <v>0.8</v>
      </c>
      <c r="E10" s="20">
        <v>0.8</v>
      </c>
    </row>
    <row r="11" spans="1:5" ht="15" customHeight="1" x14ac:dyDescent="0.2">
      <c r="A11" s="43"/>
      <c r="B11" s="7" t="s">
        <v>85</v>
      </c>
      <c r="C11" s="45" t="s">
        <v>79</v>
      </c>
      <c r="D11" s="20">
        <v>6.8</v>
      </c>
      <c r="E11" s="20">
        <v>5.8</v>
      </c>
    </row>
    <row r="12" spans="1:5" ht="15" customHeight="1" x14ac:dyDescent="0.2">
      <c r="B12" s="18" t="s">
        <v>86</v>
      </c>
      <c r="C12" s="55"/>
      <c r="D12" s="59"/>
      <c r="E12" s="59"/>
    </row>
    <row r="13" spans="1:5" x14ac:dyDescent="0.2">
      <c r="A13" s="43"/>
      <c r="B13" s="44" t="s">
        <v>87</v>
      </c>
      <c r="C13" s="45" t="s">
        <v>5</v>
      </c>
      <c r="D13" s="20">
        <v>11</v>
      </c>
      <c r="E13" s="20">
        <v>10.1</v>
      </c>
    </row>
    <row r="14" spans="1:5" ht="15" customHeight="1" x14ac:dyDescent="0.2">
      <c r="A14" s="43"/>
      <c r="B14" s="7" t="s">
        <v>88</v>
      </c>
      <c r="C14" s="45" t="s">
        <v>5</v>
      </c>
      <c r="D14" s="20">
        <v>3.4</v>
      </c>
      <c r="E14" s="20">
        <v>3.2</v>
      </c>
    </row>
    <row r="15" spans="1:5" ht="15" customHeight="1" x14ac:dyDescent="0.2">
      <c r="A15" s="43"/>
      <c r="B15" s="7" t="s">
        <v>89</v>
      </c>
      <c r="C15" s="45" t="s">
        <v>90</v>
      </c>
      <c r="D15" s="20">
        <v>64.2</v>
      </c>
      <c r="E15" s="20">
        <v>58.7</v>
      </c>
    </row>
    <row r="16" spans="1:5" ht="15" customHeight="1" x14ac:dyDescent="0.2">
      <c r="B16" s="7" t="s">
        <v>91</v>
      </c>
      <c r="C16" s="45" t="s">
        <v>5</v>
      </c>
      <c r="D16" s="20">
        <v>6.1</v>
      </c>
      <c r="E16" s="20">
        <v>6.2</v>
      </c>
    </row>
    <row r="17" spans="2:5" x14ac:dyDescent="0.2">
      <c r="B17" s="73"/>
      <c r="C17" s="73"/>
      <c r="D17" s="73"/>
      <c r="E17" s="73"/>
    </row>
    <row r="18" spans="2:5" ht="15" x14ac:dyDescent="0.25">
      <c r="B18" s="60"/>
      <c r="C18"/>
      <c r="D18"/>
      <c r="E18"/>
    </row>
    <row r="25" spans="2:5" s="46" customFormat="1" x14ac:dyDescent="0.2"/>
  </sheetData>
  <mergeCells count="1">
    <mergeCell ref="B17:E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topLeftCell="A13" workbookViewId="0">
      <selection activeCell="J10" sqref="J10"/>
    </sheetView>
  </sheetViews>
  <sheetFormatPr baseColWidth="10" defaultRowHeight="15" x14ac:dyDescent="0.25"/>
  <cols>
    <col min="2" max="2" width="18.28515625" bestFit="1" customWidth="1"/>
    <col min="4" max="8" width="12.7109375" customWidth="1"/>
  </cols>
  <sheetData>
    <row r="1" spans="2:9" ht="15" customHeight="1" x14ac:dyDescent="0.25">
      <c r="B1" s="6"/>
      <c r="C1" s="6"/>
      <c r="D1" s="6"/>
      <c r="E1" s="31"/>
      <c r="F1" s="31"/>
      <c r="G1" s="31"/>
      <c r="H1" s="31"/>
    </row>
    <row r="2" spans="2:9" ht="15" customHeight="1" thickBot="1" x14ac:dyDescent="0.3">
      <c r="B2" s="61"/>
      <c r="C2" s="52" t="s">
        <v>93</v>
      </c>
      <c r="D2" s="52" t="s">
        <v>6</v>
      </c>
      <c r="E2" s="52" t="s">
        <v>94</v>
      </c>
      <c r="F2" s="52" t="s">
        <v>95</v>
      </c>
      <c r="G2" s="52" t="s">
        <v>96</v>
      </c>
      <c r="H2" s="52" t="s">
        <v>97</v>
      </c>
    </row>
    <row r="3" spans="2:9" ht="15" customHeight="1" x14ac:dyDescent="0.25">
      <c r="B3" s="7" t="s">
        <v>98</v>
      </c>
      <c r="C3" s="45" t="s">
        <v>13</v>
      </c>
      <c r="D3" s="8">
        <v>173359</v>
      </c>
      <c r="E3" s="8">
        <v>7381</v>
      </c>
      <c r="F3" s="8">
        <v>38697</v>
      </c>
      <c r="G3" s="8">
        <v>19139</v>
      </c>
      <c r="H3" s="8">
        <v>108142</v>
      </c>
      <c r="I3" s="47"/>
    </row>
    <row r="4" spans="2:9" ht="15" customHeight="1" x14ac:dyDescent="0.25">
      <c r="B4" s="7" t="s">
        <v>99</v>
      </c>
      <c r="C4" s="45" t="s">
        <v>13</v>
      </c>
      <c r="D4" s="8">
        <v>520730</v>
      </c>
      <c r="E4" s="8">
        <v>55966</v>
      </c>
      <c r="F4" s="8">
        <v>21698</v>
      </c>
      <c r="G4" s="8">
        <v>36849</v>
      </c>
      <c r="H4" s="8">
        <v>406217</v>
      </c>
      <c r="I4" s="47"/>
    </row>
    <row r="5" spans="2:9" ht="15" customHeight="1" thickBot="1" x14ac:dyDescent="0.3">
      <c r="B5" s="39" t="s">
        <v>100</v>
      </c>
      <c r="C5" s="62" t="s">
        <v>13</v>
      </c>
      <c r="D5" s="63">
        <v>98141</v>
      </c>
      <c r="E5" s="63">
        <v>10622</v>
      </c>
      <c r="F5" s="63">
        <v>10283</v>
      </c>
      <c r="G5" s="63">
        <v>61218</v>
      </c>
      <c r="H5" s="63">
        <v>16018</v>
      </c>
      <c r="I5" s="47"/>
    </row>
    <row r="6" spans="2:9" ht="15" customHeight="1" x14ac:dyDescent="0.25">
      <c r="B6" s="18" t="s">
        <v>6</v>
      </c>
      <c r="C6" s="55"/>
      <c r="D6" s="19">
        <v>792230</v>
      </c>
      <c r="E6" s="19">
        <v>73969</v>
      </c>
      <c r="F6" s="19">
        <v>70678</v>
      </c>
      <c r="G6" s="19">
        <v>117206</v>
      </c>
      <c r="H6" s="19">
        <v>530377</v>
      </c>
    </row>
    <row r="8" spans="2:9" ht="15.75" thickBot="1" x14ac:dyDescent="0.3">
      <c r="D8" s="47"/>
      <c r="E8" s="47"/>
      <c r="F8" s="47"/>
      <c r="G8" s="47"/>
      <c r="H8" s="47"/>
    </row>
    <row r="9" spans="2:9" ht="15.75" thickBot="1" x14ac:dyDescent="0.3">
      <c r="B9" s="7" t="s">
        <v>98</v>
      </c>
      <c r="C9" s="64">
        <f>D9/$D$12</f>
        <v>0.218824591031854</v>
      </c>
      <c r="D9" s="54">
        <v>173359.56911843378</v>
      </c>
      <c r="E9" s="48"/>
      <c r="F9" s="41" t="s">
        <v>101</v>
      </c>
      <c r="G9" s="74">
        <v>0.87612057104628704</v>
      </c>
      <c r="H9" s="54">
        <f>D3+D4</f>
        <v>694089</v>
      </c>
    </row>
    <row r="10" spans="2:9" ht="15.75" thickBot="1" x14ac:dyDescent="0.3">
      <c r="B10" s="7" t="s">
        <v>99</v>
      </c>
      <c r="C10" s="64">
        <f t="shared" ref="C10:C11" si="0">D10/$D$12</f>
        <v>0.65729633784476305</v>
      </c>
      <c r="D10" s="54">
        <v>520730.36844065326</v>
      </c>
      <c r="E10" s="48"/>
      <c r="F10" s="41" t="s">
        <v>14</v>
      </c>
      <c r="G10" s="74">
        <v>0.12387942895371294</v>
      </c>
      <c r="H10" s="54">
        <f>D5</f>
        <v>98141</v>
      </c>
    </row>
    <row r="11" spans="2:9" ht="15.75" thickBot="1" x14ac:dyDescent="0.3">
      <c r="B11" s="39" t="s">
        <v>100</v>
      </c>
      <c r="C11" s="64">
        <f t="shared" si="0"/>
        <v>0.12387907112338292</v>
      </c>
      <c r="D11" s="54">
        <v>98140.808999000015</v>
      </c>
      <c r="E11" s="48"/>
      <c r="F11" s="48"/>
      <c r="G11" s="49"/>
      <c r="H11" s="50"/>
    </row>
    <row r="12" spans="2:9" x14ac:dyDescent="0.25">
      <c r="C12" s="51"/>
      <c r="D12" s="47">
        <v>792230.74655808706</v>
      </c>
    </row>
    <row r="13" spans="2:9" x14ac:dyDescent="0.25">
      <c r="D13" s="47"/>
      <c r="E13" s="47"/>
      <c r="F13" s="47"/>
      <c r="G13" s="47"/>
      <c r="H13" s="47"/>
    </row>
    <row r="14" spans="2:9" x14ac:dyDescent="0.25">
      <c r="D14" s="47"/>
      <c r="E14" s="47"/>
      <c r="F14" s="47"/>
      <c r="G14" s="47"/>
      <c r="H14" s="47"/>
    </row>
    <row r="15" spans="2:9" x14ac:dyDescent="0.25">
      <c r="D15" s="47"/>
      <c r="E15" s="47"/>
      <c r="F15" s="47"/>
      <c r="G15" s="47"/>
      <c r="H15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Flujo de efectivo</vt:lpstr>
      <vt:lpstr>Indicadores</vt:lpstr>
      <vt:lpstr>Cuadro Finanzas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Andrés Méndez Soto</dc:creator>
  <cp:lastModifiedBy>Stephanie Baier Arocha</cp:lastModifiedBy>
  <dcterms:created xsi:type="dcterms:W3CDTF">2015-08-18T14:54:54Z</dcterms:created>
  <dcterms:modified xsi:type="dcterms:W3CDTF">2015-12-17T12:14:01Z</dcterms:modified>
</cp:coreProperties>
</file>