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sandovals\Desktop\Resultados\2024\1Q\WEB\IAM\"/>
    </mc:Choice>
  </mc:AlternateContent>
  <xr:revisionPtr revIDLastSave="0" documentId="8_{DF62EB34-720B-4F2F-8EF0-5BAA5A361F98}" xr6:coauthVersionLast="47" xr6:coauthVersionMax="47" xr10:uidLastSave="{00000000-0000-0000-0000-000000000000}"/>
  <bookViews>
    <workbookView xWindow="-28920" yWindow="-3000" windowWidth="29040" windowHeight="15840" tabRatio="904" firstSheet="1" activeTab="7" xr2:uid="{00000000-000D-0000-FFFF-FFFF00000000}"/>
  </bookViews>
  <sheets>
    <sheet name="BExRepositorySheet" sheetId="9" state="veryHidden" r:id="rId1"/>
    <sheet name="Resultados" sheetId="18" r:id="rId2"/>
    <sheet name="Resultados por Segmento" sheetId="29" r:id="rId3"/>
    <sheet name="Resultados Trim" sheetId="24" state="hidden" r:id="rId4"/>
    <sheet name="Estado de situación financiera" sheetId="8" r:id="rId5"/>
    <sheet name="Deuda Financiera" sheetId="23" r:id="rId6"/>
    <sheet name="Flujo de efectivo" sheetId="17" r:id="rId7"/>
    <sheet name="Indicadores" sheetId="15" r:id="rId8"/>
  </sheets>
  <externalReferences>
    <externalReference r:id="rId9"/>
    <externalReference r:id="rId10"/>
    <externalReference r:id="rId11"/>
  </externalReferences>
  <definedNames>
    <definedName name="_Hlk47472038" localSheetId="2">'Resultados por Segmento'!$B$10</definedName>
    <definedName name="_Hlk70934545" localSheetId="1">Resultados!$M$40</definedName>
    <definedName name="_xlnm.Print_Area" localSheetId="4">'Estado de situación financiera'!#REF!</definedName>
    <definedName name="_xlnm.Print_Area" localSheetId="6">'Flujo de efectivo'!#REF!</definedName>
    <definedName name="_xlnm.Print_Area" localSheetId="7">Indicadores!#REF!</definedName>
    <definedName name="_xlnm.Print_Area" localSheetId="1">Resultados!#REF!</definedName>
    <definedName name="_xlnm.Print_Area" localSheetId="3">'Resultados Trim'!#REF!</definedName>
    <definedName name="Base">'[1]ER-Mod'!$B$3</definedName>
    <definedName name="empresa">'[1]ER-Mod'!$A$2</definedName>
    <definedName name="key">'[1]ER-Mod'!$B$2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4" l="1"/>
  <c r="G13" i="24" l="1"/>
  <c r="E13" i="24" s="1"/>
  <c r="D6" i="24" l="1"/>
  <c r="D8" i="24" s="1"/>
  <c r="C6" i="24"/>
  <c r="C8" i="24" s="1"/>
  <c r="G9" i="24" l="1"/>
  <c r="E9" i="24" s="1"/>
  <c r="G11" i="24"/>
  <c r="E11" i="24" s="1"/>
  <c r="G12" i="24"/>
  <c r="E12" i="24" s="1"/>
  <c r="G7" i="24" l="1"/>
  <c r="E7" i="24" s="1"/>
  <c r="G5" i="24" l="1"/>
  <c r="E5" i="24" s="1"/>
  <c r="G14" i="24" l="1"/>
  <c r="E14" i="24" s="1"/>
  <c r="G8" i="24"/>
  <c r="E8" i="24" s="1"/>
  <c r="G6" i="24"/>
  <c r="E6" i="24" s="1"/>
  <c r="G4" i="24" l="1"/>
  <c r="E4" i="24" s="1"/>
</calcChain>
</file>

<file path=xl/sharedStrings.xml><?xml version="1.0" encoding="utf-8"?>
<sst xmlns="http://schemas.openxmlformats.org/spreadsheetml/2006/main" count="238" uniqueCount="150">
  <si>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</si>
  <si>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</si>
  <si>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</si>
  <si>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</si>
  <si>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</si>
  <si>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</si>
  <si>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</si>
  <si>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</si>
  <si>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</si>
  <si>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</si>
  <si>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</si>
  <si>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</si>
  <si>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</si>
  <si>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</si>
  <si>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</si>
  <si>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</si>
  <si>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</si>
  <si>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</si>
  <si>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</si>
  <si>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</si>
  <si>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Aguas del Maipo S.A.</t>
  </si>
  <si>
    <t>Ingresos Ordinarios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</si>
  <si>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</si>
  <si>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</si>
  <si>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</si>
  <si>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</si>
  <si>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</si>
  <si>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</si>
  <si>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</si>
  <si>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</si>
  <si>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</si>
  <si>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Costos y Gastos de Operación</t>
  </si>
  <si>
    <t>EBITDA</t>
  </si>
  <si>
    <t>Depreciación y Amortización</t>
  </si>
  <si>
    <t>Resultado de Explotación</t>
  </si>
  <si>
    <t>Resultado Financiero*</t>
  </si>
  <si>
    <t>Utilidad Neta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</si>
  <si>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</si>
  <si>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</si>
  <si>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</si>
  <si>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</si>
  <si>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</si>
  <si>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</si>
  <si>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</si>
  <si>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</si>
  <si>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</si>
  <si>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</si>
  <si>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</si>
  <si>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</si>
  <si>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</si>
  <si>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</si>
  <si>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</si>
  <si>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</si>
  <si>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</si>
  <si>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</si>
  <si>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</si>
  <si>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</si>
  <si>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</si>
  <si>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</si>
  <si>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</si>
  <si>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</si>
  <si>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</si>
  <si>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</si>
  <si>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</si>
  <si>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</si>
  <si>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Bonos</t>
  </si>
  <si>
    <t>Préstamos</t>
  </si>
  <si>
    <t>Estado de Resultados (M$)</t>
  </si>
  <si>
    <t>Inversiones (M$)</t>
  </si>
  <si>
    <t>Composición por instrumento</t>
  </si>
  <si>
    <t>Composición por tasas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</si>
  <si>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</si>
  <si>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</si>
  <si>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</si>
  <si>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</si>
  <si>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</si>
  <si>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</si>
  <si>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</si>
  <si>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</si>
  <si>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</si>
  <si>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</si>
  <si>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</si>
  <si>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</si>
  <si>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</si>
  <si>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</si>
  <si>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</si>
  <si>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</si>
  <si>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</si>
  <si>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</si>
  <si>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</si>
  <si>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Renovación de redes de agua potable</t>
  </si>
  <si>
    <t>Renovación de redes de aguas servidas</t>
  </si>
  <si>
    <t>Estados de Flujos de Efectivo (M$)</t>
  </si>
  <si>
    <t xml:space="preserve">      % Var.</t>
  </si>
  <si>
    <t>Pasivo por arrendamientos</t>
  </si>
  <si>
    <t>Otras (Pérdidas) Ganancias</t>
  </si>
  <si>
    <t>Anam S.A.</t>
  </si>
  <si>
    <t>Miles $</t>
  </si>
  <si>
    <t>Bono</t>
  </si>
  <si>
    <t>AFR</t>
  </si>
  <si>
    <t>Pasivo por arrendamiento</t>
  </si>
  <si>
    <t>Préstamos bancarios</t>
  </si>
  <si>
    <t>Aportes financieros reembolsables</t>
  </si>
  <si>
    <t xml:space="preserve">Total </t>
  </si>
  <si>
    <t>Préstamos bancarios variable</t>
  </si>
  <si>
    <t>Préstamos bancarios fijo</t>
  </si>
  <si>
    <t>Operaciones discontinuadas</t>
  </si>
  <si>
    <t>Total otros pasivos financieros</t>
  </si>
  <si>
    <t>Total pasivos por arrendamiento</t>
  </si>
  <si>
    <t>&gt;200%</t>
  </si>
  <si>
    <t xml:space="preserve">Pérdidas por deterioro de valor </t>
  </si>
  <si>
    <t>4T20</t>
  </si>
  <si>
    <t>4T20 - 4T19</t>
  </si>
  <si>
    <t>Pérdidas por deterioro de valor</t>
  </si>
  <si>
    <t>Sondajes y refuerzos de sistema de abastecimiento de agua</t>
  </si>
  <si>
    <t>interes minoritario</t>
  </si>
  <si>
    <t>4T21</t>
  </si>
  <si>
    <t>Reposición de activos de Biofactorías La Farfana-Trebal</t>
  </si>
  <si>
    <t>Renovación de arranques y medidores</t>
  </si>
  <si>
    <t>Hidrogistica S.A.</t>
  </si>
  <si>
    <t xml:space="preserve">Derivado </t>
  </si>
  <si>
    <t xml:space="preserve">EUR </t>
  </si>
  <si>
    <t xml:space="preserve">Forward </t>
  </si>
  <si>
    <t>Plan de eficiencia hidráulica</t>
  </si>
  <si>
    <t>Ampliación planta de tratamiento de aguas servidas Paine</t>
  </si>
  <si>
    <t>Renovación de filtros Vizcachitas - Tagle</t>
  </si>
  <si>
    <t>Gestión avanzada de pozos</t>
  </si>
  <si>
    <t>* Incluye ingresos financieros, costos financieros, diferencias de cambio y resultados por unidades de reajuste</t>
  </si>
  <si>
    <t>(Miles de $)</t>
  </si>
  <si>
    <t>Interes minoritario</t>
  </si>
  <si>
    <t>&lt;(200%)</t>
  </si>
  <si>
    <t>Dic-23</t>
  </si>
  <si>
    <t>Dic. 23</t>
  </si>
  <si>
    <t>Dic. 22</t>
  </si>
  <si>
    <t>Otros ingresos sanitarios</t>
  </si>
  <si>
    <t>Ingresos no sanitarios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</si>
  <si>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 xml:space="preserve">3 </t>
    </r>
    <r>
      <rPr>
        <b/>
        <sz val="9"/>
        <color rgb="FF44546A"/>
        <rFont val="Calibri"/>
        <family val="2"/>
      </rPr>
      <t>devengados)</t>
    </r>
  </si>
  <si>
    <t xml:space="preserve">    Dic. 23</t>
  </si>
  <si>
    <t xml:space="preserve">    Dic. 22</t>
  </si>
  <si>
    <t>Recolección de aguas servidas</t>
  </si>
  <si>
    <t>Tratamiento y disposición de aguas servidas</t>
  </si>
  <si>
    <t xml:space="preserve">           Dic. 23</t>
  </si>
  <si>
    <t xml:space="preserve">           Dic. 22</t>
  </si>
  <si>
    <t xml:space="preserve">Análisis Ambientales S.A. </t>
  </si>
  <si>
    <t>Hidrogística S.A.</t>
  </si>
  <si>
    <t>Total filiales no sanitarias</t>
  </si>
  <si>
    <t>Aspectos financieros al 31-03-2021</t>
  </si>
  <si>
    <t xml:space="preserve">         Mar. 24</t>
  </si>
  <si>
    <t>(*) El precio de la acción a marzo de 2024 asciende a $735,34, en tanto que a diciembre de 2023 asciende a $734,24.</t>
  </si>
  <si>
    <t>2024 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</si>
</sst>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_-* #,##0.00\ _P_t_s_-;\-* #,##0.00\ _P_t_s_-;_-* &quot;-&quot;??\ _P_t_s_-;_-@_-"/>
    <numFmt numFmtId="186" formatCode="##,##0;\(##,##0\)"/>
    <numFmt numFmtId="188" formatCode="0.0%"/>
    <numFmt numFmtId="193" formatCode="_-* #,##0.00\ &quot;DM&quot;_-;\-* #,##0.00\ &quot;DM&quot;_-;_-* &quot;-&quot;??\ &quot;DM&quot;_-;_-@_-"/>
    <numFmt numFmtId="194" formatCode="_-* #,##0.00\ [$€]_-;\-* #,##0.00\ [$€]_-;_-* &quot;-&quot;??\ [$€]_-;_-@_-"/>
    <numFmt numFmtId="195" formatCode="_-* #,##0\ _D_M_-;\-* #,##0\ _D_M_-;_-* &quot;-&quot;\ _D_M_-;_-@_-"/>
    <numFmt numFmtId="196" formatCode="_-* #,##0.00\ _D_M_-;\-* #,##0.00\ _D_M_-;_-* &quot;-&quot;??\ _D_M_-;_-@_-"/>
    <numFmt numFmtId="197" formatCode="_-* #,##0\ &quot;DM&quot;_-;\-* #,##0\ &quot;DM&quot;_-;_-* &quot;-&quot;\ &quot;DM&quot;_-;_-@_-"/>
    <numFmt numFmtId="198" formatCode="_(* #,##0_);_(* \(#,##0\);_(* &quot;-&quot;??_);_(@_)"/>
    <numFmt numFmtId="201" formatCode="#,##0\ ;\(#,##0\);\-\ ;"/>
    <numFmt numFmtId="202" formatCode="0.0%_);\(0.0%\)"/>
    <numFmt numFmtId="203" formatCode="#,##0;\(#,##0\);\-"/>
    <numFmt numFmtId="205" formatCode="#,##0.0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9"/>
      <color rgb="FF1F3864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sz val="11"/>
      <color rgb="FF44546A"/>
      <name val="Calibri"/>
      <family val="2"/>
    </font>
    <font>
      <i/>
      <sz val="7"/>
      <color rgb="FF44546A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2060"/>
      </bottom>
      <diagonal/>
    </border>
  </borders>
  <cellStyleXfs count="170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94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66" fontId="3" fillId="0" borderId="0" applyFont="0" applyFill="0" applyBorder="0" applyAlignment="0" applyProtection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97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5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5" fillId="0" borderId="0"/>
    <xf numFmtId="164" fontId="2" fillId="0" borderId="0" applyFont="0" applyFill="0" applyBorder="0" applyAlignment="0" applyProtection="0"/>
    <xf numFmtId="41" fontId="8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3" fillId="0" borderId="0"/>
  </cellStyleXfs>
  <cellXfs count="180">
    <xf numFmtId="0" fontId="0" fillId="0" borderId="0" xfId="0"/>
    <xf numFmtId="0" fontId="71" fillId="0" borderId="30" xfId="0" applyFont="1" applyBorder="1" applyAlignment="1">
      <alignment vertical="center"/>
    </xf>
    <xf numFmtId="0" fontId="72" fillId="0" borderId="29" xfId="0" applyFont="1" applyBorder="1" applyAlignment="1">
      <alignment vertical="center"/>
    </xf>
    <xf numFmtId="0" fontId="72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1" fillId="0" borderId="26" xfId="0" applyFont="1" applyBorder="1" applyAlignment="1">
      <alignment horizontal="center" vertical="center"/>
    </xf>
    <xf numFmtId="0" fontId="73" fillId="0" borderId="0" xfId="0" applyFont="1"/>
    <xf numFmtId="201" fontId="72" fillId="0" borderId="0" xfId="0" applyNumberFormat="1" applyFont="1" applyAlignment="1">
      <alignment horizontal="right" vertical="center"/>
    </xf>
    <xf numFmtId="202" fontId="72" fillId="0" borderId="0" xfId="0" applyNumberFormat="1" applyFont="1" applyAlignment="1">
      <alignment horizontal="right" vertical="center"/>
    </xf>
    <xf numFmtId="201" fontId="71" fillId="0" borderId="0" xfId="0" applyNumberFormat="1" applyFont="1" applyAlignment="1">
      <alignment horizontal="right" vertical="center"/>
    </xf>
    <xf numFmtId="202" fontId="71" fillId="0" borderId="0" xfId="0" applyNumberFormat="1" applyFont="1" applyAlignment="1">
      <alignment horizontal="right" vertical="center"/>
    </xf>
    <xf numFmtId="0" fontId="74" fillId="0" borderId="0" xfId="0" applyFont="1"/>
    <xf numFmtId="0" fontId="75" fillId="0" borderId="0" xfId="0" applyFont="1" applyAlignment="1">
      <alignment horizontal="left" indent="2"/>
    </xf>
    <xf numFmtId="0" fontId="73" fillId="0" borderId="0" xfId="0" applyFont="1" applyAlignment="1">
      <alignment vertical="center"/>
    </xf>
    <xf numFmtId="198" fontId="73" fillId="0" borderId="0" xfId="828" applyNumberFormat="1" applyFont="1" applyAlignment="1">
      <alignment vertical="center"/>
    </xf>
    <xf numFmtId="0" fontId="72" fillId="0" borderId="0" xfId="0" applyFont="1"/>
    <xf numFmtId="3" fontId="72" fillId="0" borderId="0" xfId="0" applyNumberFormat="1" applyFont="1" applyAlignment="1">
      <alignment horizontal="right"/>
    </xf>
    <xf numFmtId="0" fontId="71" fillId="0" borderId="0" xfId="0" applyFont="1" applyAlignment="1">
      <alignment horizontal="center" vertical="center"/>
    </xf>
    <xf numFmtId="3" fontId="77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vertical="center"/>
    </xf>
    <xf numFmtId="0" fontId="71" fillId="0" borderId="26" xfId="0" applyFont="1" applyBorder="1" applyAlignment="1">
      <alignment vertical="center"/>
    </xf>
    <xf numFmtId="0" fontId="72" fillId="0" borderId="0" xfId="0" applyFont="1" applyAlignment="1">
      <alignment horizontal="right" vertical="center"/>
    </xf>
    <xf numFmtId="3" fontId="73" fillId="0" borderId="0" xfId="0" applyNumberFormat="1" applyFont="1"/>
    <xf numFmtId="3" fontId="71" fillId="0" borderId="0" xfId="0" applyNumberFormat="1" applyFont="1"/>
    <xf numFmtId="3" fontId="72" fillId="0" borderId="0" xfId="0" applyNumberFormat="1" applyFont="1" applyAlignment="1">
      <alignment horizontal="right" vertical="center"/>
    </xf>
    <xf numFmtId="3" fontId="69" fillId="0" borderId="0" xfId="0" applyNumberFormat="1" applyFont="1"/>
    <xf numFmtId="201" fontId="79" fillId="0" borderId="0" xfId="0" applyNumberFormat="1" applyFont="1" applyAlignment="1">
      <alignment horizontal="right" vertical="center"/>
    </xf>
    <xf numFmtId="202" fontId="70" fillId="0" borderId="0" xfId="0" applyNumberFormat="1" applyFont="1" applyAlignment="1">
      <alignment horizontal="right" vertical="center"/>
    </xf>
    <xf numFmtId="202" fontId="79" fillId="0" borderId="0" xfId="0" applyNumberFormat="1" applyFont="1" applyAlignment="1">
      <alignment horizontal="right" vertical="center"/>
    </xf>
    <xf numFmtId="0" fontId="77" fillId="0" borderId="0" xfId="0" applyFont="1" applyAlignment="1">
      <alignment vertical="center"/>
    </xf>
    <xf numFmtId="0" fontId="73" fillId="0" borderId="0" xfId="0" applyFont="1" applyAlignment="1">
      <alignment horizontal="left"/>
    </xf>
    <xf numFmtId="201" fontId="73" fillId="0" borderId="0" xfId="0" applyNumberFormat="1" applyFont="1"/>
    <xf numFmtId="3" fontId="80" fillId="0" borderId="0" xfId="0" applyNumberFormat="1" applyFont="1" applyAlignment="1">
      <alignment horizontal="right" vertical="center"/>
    </xf>
    <xf numFmtId="0" fontId="74" fillId="0" borderId="0" xfId="0" applyFont="1" applyAlignment="1">
      <alignment horizontal="left"/>
    </xf>
    <xf numFmtId="201" fontId="74" fillId="0" borderId="0" xfId="0" applyNumberFormat="1" applyFont="1"/>
    <xf numFmtId="0" fontId="75" fillId="0" borderId="0" xfId="1697" applyFont="1" applyAlignment="1">
      <alignment horizontal="left" indent="2"/>
    </xf>
    <xf numFmtId="0" fontId="73" fillId="0" borderId="0" xfId="1697" applyFont="1"/>
    <xf numFmtId="0" fontId="73" fillId="0" borderId="0" xfId="1697" applyFont="1" applyAlignment="1">
      <alignment vertical="center"/>
    </xf>
    <xf numFmtId="3" fontId="73" fillId="0" borderId="0" xfId="1697" applyNumberFormat="1" applyFont="1" applyAlignment="1">
      <alignment vertical="center"/>
    </xf>
    <xf numFmtId="202" fontId="73" fillId="0" borderId="0" xfId="0" applyNumberFormat="1" applyFont="1"/>
    <xf numFmtId="0" fontId="71" fillId="0" borderId="0" xfId="0" applyFont="1" applyAlignment="1">
      <alignment horizontal="center"/>
    </xf>
    <xf numFmtId="0" fontId="71" fillId="0" borderId="26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82" fillId="0" borderId="0" xfId="0" applyFont="1"/>
    <xf numFmtId="3" fontId="82" fillId="0" borderId="0" xfId="0" applyNumberFormat="1" applyFont="1"/>
    <xf numFmtId="9" fontId="73" fillId="0" borderId="0" xfId="949" applyFont="1"/>
    <xf numFmtId="9" fontId="74" fillId="0" borderId="0" xfId="949" applyFont="1"/>
    <xf numFmtId="202" fontId="72" fillId="0" borderId="0" xfId="0" applyNumberFormat="1" applyFont="1" applyAlignment="1">
      <alignment horizontal="center" vertical="center"/>
    </xf>
    <xf numFmtId="0" fontId="71" fillId="0" borderId="26" xfId="0" applyFont="1" applyBorder="1"/>
    <xf numFmtId="186" fontId="72" fillId="0" borderId="0" xfId="0" applyNumberFormat="1" applyFont="1"/>
    <xf numFmtId="2" fontId="72" fillId="0" borderId="0" xfId="0" applyNumberFormat="1" applyFont="1" applyAlignment="1">
      <alignment horizontal="right" vertical="center"/>
    </xf>
    <xf numFmtId="2" fontId="72" fillId="0" borderId="0" xfId="0" applyNumberFormat="1" applyFont="1"/>
    <xf numFmtId="2" fontId="72" fillId="0" borderId="0" xfId="0" applyNumberFormat="1" applyFont="1" applyAlignment="1">
      <alignment vertical="center"/>
    </xf>
    <xf numFmtId="0" fontId="72" fillId="0" borderId="0" xfId="0" applyFont="1" applyAlignment="1">
      <alignment vertical="center" wrapText="1"/>
    </xf>
    <xf numFmtId="0" fontId="80" fillId="0" borderId="30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77" fillId="0" borderId="0" xfId="0" applyFont="1" applyAlignment="1">
      <alignment horizontal="right" vertical="center"/>
    </xf>
    <xf numFmtId="0" fontId="87" fillId="0" borderId="0" xfId="0" applyFont="1"/>
    <xf numFmtId="0" fontId="88" fillId="0" borderId="0" xfId="0" applyFont="1"/>
    <xf numFmtId="10" fontId="88" fillId="0" borderId="0" xfId="949" applyNumberFormat="1" applyFont="1"/>
    <xf numFmtId="10" fontId="88" fillId="0" borderId="0" xfId="0" applyNumberFormat="1" applyFont="1"/>
    <xf numFmtId="0" fontId="80" fillId="0" borderId="26" xfId="0" applyFont="1" applyBorder="1" applyAlignment="1">
      <alignment horizontal="center"/>
    </xf>
    <xf numFmtId="203" fontId="71" fillId="0" borderId="0" xfId="0" applyNumberFormat="1" applyFont="1" applyAlignment="1">
      <alignment horizontal="right" vertical="center"/>
    </xf>
    <xf numFmtId="203" fontId="72" fillId="0" borderId="0" xfId="0" applyNumberFormat="1" applyFont="1" applyAlignment="1">
      <alignment horizontal="right" vertical="center"/>
    </xf>
    <xf numFmtId="201" fontId="89" fillId="0" borderId="0" xfId="0" applyNumberFormat="1" applyFont="1"/>
    <xf numFmtId="0" fontId="80" fillId="0" borderId="30" xfId="0" applyFont="1" applyBorder="1" applyAlignment="1">
      <alignment horizontal="right" vertical="center"/>
    </xf>
    <xf numFmtId="0" fontId="80" fillId="0" borderId="30" xfId="0" applyFont="1" applyBorder="1" applyAlignment="1">
      <alignment horizontal="center" vertical="center"/>
    </xf>
    <xf numFmtId="165" fontId="77" fillId="0" borderId="0" xfId="1699" applyFont="1" applyAlignment="1">
      <alignment horizontal="right" vertical="center"/>
    </xf>
    <xf numFmtId="165" fontId="80" fillId="0" borderId="0" xfId="1699" applyFont="1" applyAlignment="1">
      <alignment horizontal="right" vertical="center"/>
    </xf>
    <xf numFmtId="165" fontId="88" fillId="93" borderId="0" xfId="1699" applyFont="1" applyFill="1"/>
    <xf numFmtId="165" fontId="70" fillId="93" borderId="0" xfId="1699" applyFont="1" applyFill="1"/>
    <xf numFmtId="0" fontId="87" fillId="92" borderId="24" xfId="0" applyFont="1" applyFill="1" applyBorder="1"/>
    <xf numFmtId="0" fontId="87" fillId="0" borderId="32" xfId="0" applyFont="1" applyBorder="1"/>
    <xf numFmtId="3" fontId="88" fillId="0" borderId="0" xfId="0" applyNumberFormat="1" applyFont="1"/>
    <xf numFmtId="3" fontId="87" fillId="0" borderId="0" xfId="0" applyNumberFormat="1" applyFont="1"/>
    <xf numFmtId="10" fontId="87" fillId="0" borderId="0" xfId="1698" applyNumberFormat="1" applyFont="1"/>
    <xf numFmtId="165" fontId="69" fillId="0" borderId="0" xfId="1699" applyFont="1"/>
    <xf numFmtId="0" fontId="77" fillId="0" borderId="0" xfId="0" applyFont="1" applyAlignment="1">
      <alignment horizontal="right"/>
    </xf>
    <xf numFmtId="165" fontId="72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165" fontId="73" fillId="0" borderId="0" xfId="0" applyNumberFormat="1" applyFont="1"/>
    <xf numFmtId="201" fontId="70" fillId="0" borderId="0" xfId="0" applyNumberFormat="1" applyFont="1"/>
    <xf numFmtId="0" fontId="72" fillId="0" borderId="24" xfId="0" applyFont="1" applyBorder="1" applyAlignment="1">
      <alignment vertical="center"/>
    </xf>
    <xf numFmtId="0" fontId="72" fillId="0" borderId="24" xfId="0" applyFont="1" applyBorder="1" applyAlignment="1">
      <alignment horizontal="center" vertical="center"/>
    </xf>
    <xf numFmtId="203" fontId="71" fillId="0" borderId="24" xfId="0" applyNumberFormat="1" applyFont="1" applyBorder="1" applyAlignment="1">
      <alignment horizontal="right" vertical="center"/>
    </xf>
    <xf numFmtId="203" fontId="72" fillId="0" borderId="24" xfId="0" applyNumberFormat="1" applyFont="1" applyBorder="1" applyAlignment="1">
      <alignment horizontal="right" vertical="center"/>
    </xf>
    <xf numFmtId="165" fontId="71" fillId="0" borderId="0" xfId="1699" applyFont="1" applyAlignment="1">
      <alignment horizontal="right" vertical="center"/>
    </xf>
    <xf numFmtId="202" fontId="71" fillId="0" borderId="0" xfId="0" applyNumberFormat="1" applyFont="1" applyAlignment="1">
      <alignment horizontal="center" vertical="center"/>
    </xf>
    <xf numFmtId="0" fontId="86" fillId="93" borderId="0" xfId="0" applyFont="1" applyFill="1"/>
    <xf numFmtId="0" fontId="90" fillId="93" borderId="0" xfId="0" applyFont="1" applyFill="1" applyAlignment="1">
      <alignment horizontal="center"/>
    </xf>
    <xf numFmtId="165" fontId="91" fillId="93" borderId="0" xfId="1699" applyFont="1" applyFill="1"/>
    <xf numFmtId="188" fontId="73" fillId="0" borderId="0" xfId="0" applyNumberFormat="1" applyFont="1"/>
    <xf numFmtId="188" fontId="83" fillId="0" borderId="0" xfId="949" applyNumberFormat="1" applyFont="1" applyFill="1"/>
    <xf numFmtId="0" fontId="92" fillId="0" borderId="0" xfId="0" applyFont="1" applyAlignment="1">
      <alignment vertical="center" wrapText="1"/>
    </xf>
    <xf numFmtId="205" fontId="72" fillId="0" borderId="0" xfId="0" applyNumberFormat="1" applyFont="1"/>
    <xf numFmtId="0" fontId="73" fillId="94" borderId="0" xfId="0" applyFont="1" applyFill="1"/>
    <xf numFmtId="0" fontId="78" fillId="0" borderId="0" xfId="0" applyFont="1" applyAlignment="1">
      <alignment vertical="center"/>
    </xf>
    <xf numFmtId="0" fontId="73" fillId="95" borderId="0" xfId="0" applyFont="1" applyFill="1"/>
    <xf numFmtId="0" fontId="72" fillId="95" borderId="0" xfId="0" applyFont="1" applyFill="1"/>
    <xf numFmtId="3" fontId="72" fillId="95" borderId="0" xfId="0" applyNumberFormat="1" applyFont="1" applyFill="1" applyAlignment="1">
      <alignment horizontal="right"/>
    </xf>
    <xf numFmtId="10" fontId="72" fillId="95" borderId="0" xfId="0" applyNumberFormat="1" applyFont="1" applyFill="1" applyAlignment="1">
      <alignment horizontal="right"/>
    </xf>
    <xf numFmtId="0" fontId="76" fillId="95" borderId="0" xfId="0" applyFont="1" applyFill="1"/>
    <xf numFmtId="0" fontId="80" fillId="95" borderId="30" xfId="0" applyFont="1" applyFill="1" applyBorder="1" applyAlignment="1">
      <alignment horizontal="center" vertical="center"/>
    </xf>
    <xf numFmtId="0" fontId="71" fillId="95" borderId="26" xfId="0" applyFont="1" applyFill="1" applyBorder="1" applyAlignment="1">
      <alignment horizontal="center" vertical="center"/>
    </xf>
    <xf numFmtId="0" fontId="80" fillId="95" borderId="0" xfId="0" applyFont="1" applyFill="1" applyAlignment="1">
      <alignment horizontal="center" vertical="center"/>
    </xf>
    <xf numFmtId="0" fontId="71" fillId="95" borderId="0" xfId="0" applyFont="1" applyFill="1" applyAlignment="1">
      <alignment horizontal="center" vertical="center"/>
    </xf>
    <xf numFmtId="0" fontId="72" fillId="95" borderId="0" xfId="0" applyFont="1" applyFill="1" applyAlignment="1">
      <alignment vertical="center"/>
    </xf>
    <xf numFmtId="3" fontId="77" fillId="95" borderId="0" xfId="0" applyNumberFormat="1" applyFont="1" applyFill="1" applyAlignment="1">
      <alignment horizontal="right" vertical="center"/>
    </xf>
    <xf numFmtId="0" fontId="71" fillId="95" borderId="0" xfId="0" applyFont="1" applyFill="1" applyAlignment="1">
      <alignment vertical="center"/>
    </xf>
    <xf numFmtId="3" fontId="80" fillId="95" borderId="0" xfId="0" applyNumberFormat="1" applyFont="1" applyFill="1" applyAlignment="1">
      <alignment horizontal="right" vertical="center"/>
    </xf>
    <xf numFmtId="0" fontId="73" fillId="95" borderId="0" xfId="0" applyFont="1" applyFill="1" applyAlignment="1">
      <alignment vertical="center"/>
    </xf>
    <xf numFmtId="165" fontId="69" fillId="95" borderId="0" xfId="1699" applyFont="1" applyFill="1" applyAlignment="1">
      <alignment vertical="center"/>
    </xf>
    <xf numFmtId="165" fontId="73" fillId="95" borderId="0" xfId="1699" applyFont="1" applyFill="1" applyAlignment="1">
      <alignment vertical="center"/>
    </xf>
    <xf numFmtId="0" fontId="80" fillId="95" borderId="0" xfId="0" applyFont="1" applyFill="1"/>
    <xf numFmtId="0" fontId="77" fillId="95" borderId="0" xfId="0" applyFont="1" applyFill="1" applyAlignment="1">
      <alignment vertical="center"/>
    </xf>
    <xf numFmtId="202" fontId="72" fillId="95" borderId="0" xfId="0" applyNumberFormat="1" applyFont="1" applyFill="1" applyAlignment="1">
      <alignment horizontal="right" vertical="center"/>
    </xf>
    <xf numFmtId="201" fontId="72" fillId="95" borderId="0" xfId="0" applyNumberFormat="1" applyFont="1" applyFill="1" applyAlignment="1">
      <alignment horizontal="right" vertical="center"/>
    </xf>
    <xf numFmtId="0" fontId="72" fillId="95" borderId="0" xfId="0" applyFont="1" applyFill="1" applyAlignment="1">
      <alignment horizontal="right" vertical="center"/>
    </xf>
    <xf numFmtId="0" fontId="78" fillId="95" borderId="0" xfId="0" applyFont="1" applyFill="1"/>
    <xf numFmtId="0" fontId="71" fillId="95" borderId="26" xfId="0" applyFont="1" applyFill="1" applyBorder="1" applyAlignment="1">
      <alignment vertical="center"/>
    </xf>
    <xf numFmtId="0" fontId="75" fillId="95" borderId="0" xfId="0" applyFont="1" applyFill="1" applyAlignment="1">
      <alignment horizontal="justify"/>
    </xf>
    <xf numFmtId="202" fontId="71" fillId="95" borderId="0" xfId="0" applyNumberFormat="1" applyFont="1" applyFill="1" applyAlignment="1">
      <alignment horizontal="right" vertical="center"/>
    </xf>
    <xf numFmtId="0" fontId="92" fillId="95" borderId="0" xfId="0" applyFont="1" applyFill="1" applyAlignment="1">
      <alignment vertical="center" wrapText="1"/>
    </xf>
    <xf numFmtId="0" fontId="94" fillId="0" borderId="0" xfId="0" applyFont="1" applyAlignment="1">
      <alignment horizontal="left"/>
    </xf>
    <xf numFmtId="0" fontId="71" fillId="95" borderId="26" xfId="0" applyFont="1" applyFill="1" applyBorder="1" applyAlignment="1">
      <alignment horizontal="left" vertical="center"/>
    </xf>
    <xf numFmtId="2" fontId="77" fillId="0" borderId="0" xfId="0" applyNumberFormat="1" applyFont="1" applyAlignment="1">
      <alignment horizontal="right" vertical="center"/>
    </xf>
    <xf numFmtId="165" fontId="73" fillId="0" borderId="0" xfId="0" applyNumberFormat="1" applyFont="1" applyAlignment="1">
      <alignment vertical="center"/>
    </xf>
    <xf numFmtId="9" fontId="72" fillId="0" borderId="0" xfId="949" applyFont="1"/>
    <xf numFmtId="3" fontId="77" fillId="0" borderId="28" xfId="0" applyNumberFormat="1" applyFont="1" applyBorder="1" applyAlignment="1">
      <alignment horizontal="right" vertical="center"/>
    </xf>
    <xf numFmtId="10" fontId="77" fillId="0" borderId="0" xfId="0" applyNumberFormat="1" applyFont="1" applyAlignment="1">
      <alignment horizontal="right" vertical="center"/>
    </xf>
    <xf numFmtId="10" fontId="77" fillId="0" borderId="28" xfId="0" applyNumberFormat="1" applyFont="1" applyBorder="1" applyAlignment="1">
      <alignment horizontal="right" vertical="center"/>
    </xf>
    <xf numFmtId="0" fontId="80" fillId="0" borderId="0" xfId="0" applyFont="1" applyAlignment="1">
      <alignment horizontal="right" vertical="center"/>
    </xf>
    <xf numFmtId="0" fontId="96" fillId="0" borderId="0" xfId="0" applyFont="1" applyAlignment="1">
      <alignment horizontal="left" vertical="center"/>
    </xf>
    <xf numFmtId="17" fontId="80" fillId="0" borderId="30" xfId="0" applyNumberFormat="1" applyFont="1" applyBorder="1" applyAlignment="1">
      <alignment horizontal="center" vertical="center"/>
    </xf>
    <xf numFmtId="17" fontId="71" fillId="95" borderId="26" xfId="0" applyNumberFormat="1" applyFont="1" applyFill="1" applyBorder="1" applyAlignment="1">
      <alignment horizontal="center" vertical="center"/>
    </xf>
    <xf numFmtId="14" fontId="71" fillId="0" borderId="26" xfId="0" applyNumberFormat="1" applyFont="1" applyBorder="1" applyAlignment="1">
      <alignment horizontal="center"/>
    </xf>
    <xf numFmtId="0" fontId="92" fillId="0" borderId="0" xfId="0" applyFont="1" applyAlignment="1">
      <alignment vertical="center"/>
    </xf>
    <xf numFmtId="0" fontId="80" fillId="0" borderId="0" xfId="0" applyFont="1" applyAlignment="1">
      <alignment horizontal="center" vertical="center"/>
    </xf>
    <xf numFmtId="0" fontId="77" fillId="0" borderId="0" xfId="0" applyFont="1" applyAlignment="1">
      <alignment vertical="center" wrapText="1"/>
    </xf>
    <xf numFmtId="0" fontId="80" fillId="0" borderId="0" xfId="0" applyFont="1" applyAlignment="1">
      <alignment vertical="center" wrapText="1"/>
    </xf>
    <xf numFmtId="10" fontId="80" fillId="0" borderId="0" xfId="0" applyNumberFormat="1" applyFont="1" applyAlignment="1">
      <alignment horizontal="right" vertical="center"/>
    </xf>
    <xf numFmtId="188" fontId="80" fillId="95" borderId="0" xfId="0" applyNumberFormat="1" applyFont="1" applyFill="1" applyAlignment="1">
      <alignment horizontal="right" vertical="center"/>
    </xf>
    <xf numFmtId="0" fontId="95" fillId="0" borderId="0" xfId="0" applyFont="1" applyAlignment="1">
      <alignment vertical="center"/>
    </xf>
    <xf numFmtId="3" fontId="77" fillId="0" borderId="0" xfId="0" applyNumberFormat="1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80" fillId="0" borderId="33" xfId="0" applyFont="1" applyBorder="1" applyAlignment="1">
      <alignment vertical="center"/>
    </xf>
    <xf numFmtId="0" fontId="80" fillId="0" borderId="33" xfId="0" applyFont="1" applyBorder="1" applyAlignment="1">
      <alignment horizontal="center" vertical="center"/>
    </xf>
    <xf numFmtId="0" fontId="80" fillId="0" borderId="33" xfId="0" applyFont="1" applyBorder="1" applyAlignment="1">
      <alignment horizontal="right" vertical="center"/>
    </xf>
    <xf numFmtId="201" fontId="71" fillId="94" borderId="0" xfId="0" applyNumberFormat="1" applyFont="1" applyFill="1" applyAlignment="1">
      <alignment horizontal="right" vertical="center"/>
    </xf>
    <xf numFmtId="201" fontId="72" fillId="94" borderId="0" xfId="0" applyNumberFormat="1" applyFont="1" applyFill="1" applyAlignment="1">
      <alignment horizontal="right" vertical="center"/>
    </xf>
    <xf numFmtId="0" fontId="71" fillId="0" borderId="30" xfId="0" applyFont="1" applyBorder="1" applyAlignment="1">
      <alignment horizontal="left"/>
    </xf>
    <xf numFmtId="0" fontId="71" fillId="0" borderId="30" xfId="0" applyFont="1" applyBorder="1" applyAlignment="1">
      <alignment horizontal="center"/>
    </xf>
    <xf numFmtId="10" fontId="73" fillId="0" borderId="0" xfId="0" applyNumberFormat="1" applyFont="1"/>
    <xf numFmtId="0" fontId="72" fillId="0" borderId="31" xfId="0" applyFont="1" applyBorder="1" applyAlignment="1">
      <alignment vertical="center"/>
    </xf>
    <xf numFmtId="0" fontId="72" fillId="0" borderId="30" xfId="0" applyFont="1" applyBorder="1" applyAlignment="1">
      <alignment horizontal="center" vertical="center"/>
    </xf>
    <xf numFmtId="203" fontId="71" fillId="0" borderId="30" xfId="0" applyNumberFormat="1" applyFont="1" applyBorder="1" applyAlignment="1">
      <alignment horizontal="right" vertical="center"/>
    </xf>
    <xf numFmtId="0" fontId="71" fillId="0" borderId="31" xfId="0" applyFont="1" applyBorder="1" applyAlignment="1">
      <alignment vertical="center"/>
    </xf>
    <xf numFmtId="0" fontId="82" fillId="94" borderId="0" xfId="0" applyFont="1" applyFill="1"/>
    <xf numFmtId="10" fontId="82" fillId="94" borderId="0" xfId="949" applyNumberFormat="1" applyFont="1" applyFill="1"/>
    <xf numFmtId="3" fontId="82" fillId="94" borderId="0" xfId="0" applyNumberFormat="1" applyFont="1" applyFill="1"/>
    <xf numFmtId="10" fontId="82" fillId="0" borderId="0" xfId="949" applyNumberFormat="1" applyFont="1" applyFill="1"/>
    <xf numFmtId="10" fontId="83" fillId="0" borderId="0" xfId="949" applyNumberFormat="1" applyFont="1" applyFill="1"/>
    <xf numFmtId="4" fontId="82" fillId="0" borderId="0" xfId="0" applyNumberFormat="1" applyFont="1"/>
    <xf numFmtId="10" fontId="71" fillId="0" borderId="0" xfId="949" applyNumberFormat="1" applyFont="1"/>
    <xf numFmtId="188" fontId="88" fillId="0" borderId="0" xfId="1698" applyNumberFormat="1" applyFont="1"/>
    <xf numFmtId="10" fontId="87" fillId="0" borderId="32" xfId="0" applyNumberFormat="1" applyFont="1" applyBorder="1"/>
    <xf numFmtId="17" fontId="71" fillId="0" borderId="26" xfId="0" applyNumberFormat="1" applyFont="1" applyBorder="1" applyAlignment="1">
      <alignment horizontal="center" vertical="center"/>
    </xf>
    <xf numFmtId="3" fontId="77" fillId="0" borderId="31" xfId="0" applyNumberFormat="1" applyFont="1" applyBorder="1" applyAlignment="1">
      <alignment horizontal="right" vertical="center"/>
    </xf>
    <xf numFmtId="3" fontId="77" fillId="0" borderId="0" xfId="0" applyNumberFormat="1" applyFont="1" applyAlignment="1">
      <alignment horizontal="right" vertical="center"/>
    </xf>
    <xf numFmtId="3" fontId="77" fillId="0" borderId="28" xfId="0" applyNumberFormat="1" applyFont="1" applyBorder="1" applyAlignment="1">
      <alignment horizontal="right" vertical="center"/>
    </xf>
    <xf numFmtId="0" fontId="80" fillId="0" borderId="0" xfId="0" applyFont="1" applyAlignment="1">
      <alignment vertical="center"/>
    </xf>
    <xf numFmtId="0" fontId="80" fillId="0" borderId="30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80" fillId="0" borderId="27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80" fillId="95" borderId="31" xfId="0" applyFont="1" applyFill="1" applyBorder="1" applyAlignment="1">
      <alignment horizontal="center" vertical="center"/>
    </xf>
    <xf numFmtId="0" fontId="80" fillId="95" borderId="27" xfId="0" applyFont="1" applyFill="1" applyBorder="1" applyAlignment="1">
      <alignment horizontal="center" vertical="center"/>
    </xf>
    <xf numFmtId="0" fontId="71" fillId="95" borderId="29" xfId="0" applyFont="1" applyFill="1" applyBorder="1" applyAlignment="1">
      <alignment horizontal="center" vertical="center"/>
    </xf>
    <xf numFmtId="0" fontId="71" fillId="95" borderId="27" xfId="0" applyFont="1" applyFill="1" applyBorder="1" applyAlignment="1">
      <alignment horizontal="center" vertical="center"/>
    </xf>
    <xf numFmtId="0" fontId="84" fillId="0" borderId="0" xfId="0" applyFont="1" applyAlignment="1">
      <alignment horizontal="right" vertical="center"/>
    </xf>
  </cellXfs>
  <cellStyles count="1705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80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" xfId="828" builtinId="3"/>
    <cellStyle name="Millares [0]" xfId="1699" builtinId="6"/>
    <cellStyle name="Millares [0] 2" xfId="1702" xr:uid="{00000000-0005-0000-0000-00003F030000}"/>
    <cellStyle name="Millares [0] 2 2" xfId="829" xr:uid="{00000000-0005-0000-0000-000040030000}"/>
    <cellStyle name="Millares [0] 3" xfId="1703" xr:uid="{4671356E-2AA0-477F-AF3D-47478A780DB7}"/>
    <cellStyle name="Millares 2" xfId="830" xr:uid="{00000000-0005-0000-0000-000041030000}"/>
    <cellStyle name="Millares 3" xfId="831" xr:uid="{00000000-0005-0000-0000-000042030000}"/>
    <cellStyle name="Millares 3 2" xfId="832" xr:uid="{00000000-0005-0000-0000-000043030000}"/>
    <cellStyle name="Millares 4" xfId="833" xr:uid="{00000000-0005-0000-0000-000044030000}"/>
    <cellStyle name="Millares 5" xfId="834" xr:uid="{00000000-0005-0000-0000-000045030000}"/>
    <cellStyle name="Millares 6" xfId="1701" xr:uid="{00000000-0005-0000-0000-000046030000}"/>
    <cellStyle name="Millares 7" xfId="835" xr:uid="{00000000-0005-0000-0000-000047030000}"/>
    <cellStyle name="Moneda [0] 2 2" xfId="836" xr:uid="{00000000-0005-0000-0000-000049030000}"/>
    <cellStyle name="Moneda 2" xfId="837" xr:uid="{00000000-0005-0000-0000-00004A030000}"/>
    <cellStyle name="Moneda 2 2" xfId="838" xr:uid="{00000000-0005-0000-0000-00004B030000}"/>
    <cellStyle name="Moneda 2 3" xfId="839" xr:uid="{00000000-0005-0000-0000-00004C030000}"/>
    <cellStyle name="Nag?ówek 1" xfId="840" xr:uid="{00000000-0005-0000-0000-00004D030000}"/>
    <cellStyle name="Nag?ówek 2" xfId="841" xr:uid="{00000000-0005-0000-0000-00004E030000}"/>
    <cellStyle name="Nag?ówek 3" xfId="842" xr:uid="{00000000-0005-0000-0000-00004F030000}"/>
    <cellStyle name="Nag?ówek 4" xfId="843" xr:uid="{00000000-0005-0000-0000-000050030000}"/>
    <cellStyle name="Nagłówek 1" xfId="844" xr:uid="{00000000-0005-0000-0000-000051030000}"/>
    <cellStyle name="Nagłówek 2" xfId="845" xr:uid="{00000000-0005-0000-0000-000052030000}"/>
    <cellStyle name="Nagłówek 3" xfId="846" xr:uid="{00000000-0005-0000-0000-000053030000}"/>
    <cellStyle name="Nagłówek 4" xfId="847" xr:uid="{00000000-0005-0000-0000-000054030000}"/>
    <cellStyle name="Neutral" xfId="848" builtinId="28" customBuiltin="1"/>
    <cellStyle name="Neutral 2" xfId="849" xr:uid="{00000000-0005-0000-0000-000056030000}"/>
    <cellStyle name="Neutral 2 2" xfId="850" xr:uid="{00000000-0005-0000-0000-000057030000}"/>
    <cellStyle name="Neutral 2 3" xfId="851" xr:uid="{00000000-0005-0000-0000-000058030000}"/>
    <cellStyle name="Neutral 2 4" xfId="852" xr:uid="{00000000-0005-0000-0000-000059030000}"/>
    <cellStyle name="Neutral 2 5" xfId="853" xr:uid="{00000000-0005-0000-0000-00005A030000}"/>
    <cellStyle name="Neutral 2 6" xfId="854" xr:uid="{00000000-0005-0000-0000-00005B030000}"/>
    <cellStyle name="Neutral 3" xfId="855" xr:uid="{00000000-0005-0000-0000-00005C030000}"/>
    <cellStyle name="Neutral 3 2" xfId="856" xr:uid="{00000000-0005-0000-0000-00005D030000}"/>
    <cellStyle name="Neutral 3 3" xfId="857" xr:uid="{00000000-0005-0000-0000-00005E030000}"/>
    <cellStyle name="Neutral 3 4" xfId="858" xr:uid="{00000000-0005-0000-0000-00005F030000}"/>
    <cellStyle name="Neutral 3 5" xfId="859" xr:uid="{00000000-0005-0000-0000-000060030000}"/>
    <cellStyle name="Neutral 4" xfId="860" xr:uid="{00000000-0005-0000-0000-000061030000}"/>
    <cellStyle name="Neutral 4 2" xfId="861" xr:uid="{00000000-0005-0000-0000-000062030000}"/>
    <cellStyle name="Neutral 4 3" xfId="862" xr:uid="{00000000-0005-0000-0000-000063030000}"/>
    <cellStyle name="Neutral 4 4" xfId="863" xr:uid="{00000000-0005-0000-0000-000064030000}"/>
    <cellStyle name="Neutral 4 5" xfId="864" xr:uid="{00000000-0005-0000-0000-000065030000}"/>
    <cellStyle name="Neutral 5" xfId="865" xr:uid="{00000000-0005-0000-0000-000066030000}"/>
    <cellStyle name="Neutral 5 2" xfId="866" xr:uid="{00000000-0005-0000-0000-000067030000}"/>
    <cellStyle name="Neutral 5 3" xfId="867" xr:uid="{00000000-0005-0000-0000-000068030000}"/>
    <cellStyle name="Neutral 5 4" xfId="868" xr:uid="{00000000-0005-0000-0000-000069030000}"/>
    <cellStyle name="Neutral 5 5" xfId="869" xr:uid="{00000000-0005-0000-0000-00006A030000}"/>
    <cellStyle name="Neutral 6" xfId="870" xr:uid="{00000000-0005-0000-0000-00006B030000}"/>
    <cellStyle name="Neutral 6 2" xfId="871" xr:uid="{00000000-0005-0000-0000-00006C030000}"/>
    <cellStyle name="Neutral 7" xfId="872" xr:uid="{00000000-0005-0000-0000-00006D030000}"/>
    <cellStyle name="Neutral 8" xfId="873" xr:uid="{00000000-0005-0000-0000-00006E030000}"/>
    <cellStyle name="Neutral 9" xfId="874" xr:uid="{00000000-0005-0000-0000-00006F030000}"/>
    <cellStyle name="Neutralne" xfId="875" xr:uid="{00000000-0005-0000-0000-000070030000}"/>
    <cellStyle name="Normal" xfId="0" builtinId="0"/>
    <cellStyle name="Normal 10" xfId="876" xr:uid="{00000000-0005-0000-0000-000072030000}"/>
    <cellStyle name="Normal 10 2" xfId="877" xr:uid="{00000000-0005-0000-0000-000073030000}"/>
    <cellStyle name="Normal 11" xfId="878" xr:uid="{00000000-0005-0000-0000-000074030000}"/>
    <cellStyle name="Normal 11 2" xfId="879" xr:uid="{00000000-0005-0000-0000-000075030000}"/>
    <cellStyle name="Normal 12" xfId="880" xr:uid="{00000000-0005-0000-0000-000076030000}"/>
    <cellStyle name="Normal 12 2" xfId="881" xr:uid="{00000000-0005-0000-0000-000077030000}"/>
    <cellStyle name="Normal 13" xfId="882" xr:uid="{00000000-0005-0000-0000-000078030000}"/>
    <cellStyle name="Normal 13 2" xfId="883" xr:uid="{00000000-0005-0000-0000-000079030000}"/>
    <cellStyle name="Normal 14" xfId="884" xr:uid="{00000000-0005-0000-0000-00007A030000}"/>
    <cellStyle name="Normal 15" xfId="885" xr:uid="{00000000-0005-0000-0000-00007B030000}"/>
    <cellStyle name="Normal 15 2" xfId="886" xr:uid="{00000000-0005-0000-0000-00007C030000}"/>
    <cellStyle name="Normal 16" xfId="1697" xr:uid="{00000000-0005-0000-0000-00007D030000}"/>
    <cellStyle name="Normal 17" xfId="887" xr:uid="{00000000-0005-0000-0000-00007E030000}"/>
    <cellStyle name="Normal 18" xfId="1696" xr:uid="{00000000-0005-0000-0000-00007F030000}"/>
    <cellStyle name="Normal 19" xfId="1704" xr:uid="{151AAFA5-4F8C-423E-885A-426303722CFC}"/>
    <cellStyle name="Normal 2" xfId="888" xr:uid="{00000000-0005-0000-0000-000080030000}"/>
    <cellStyle name="Normal 2 10" xfId="889" xr:uid="{00000000-0005-0000-0000-000081030000}"/>
    <cellStyle name="Normal 2 11" xfId="890" xr:uid="{00000000-0005-0000-0000-000082030000}"/>
    <cellStyle name="Normal 2 12" xfId="891" xr:uid="{00000000-0005-0000-0000-000083030000}"/>
    <cellStyle name="Normal 2 13" xfId="1700" xr:uid="{00000000-0005-0000-0000-000084030000}"/>
    <cellStyle name="Normal 2 2" xfId="892" xr:uid="{00000000-0005-0000-0000-000085030000}"/>
    <cellStyle name="Normal 2 2 2" xfId="893" xr:uid="{00000000-0005-0000-0000-000086030000}"/>
    <cellStyle name="Normal 2 3" xfId="894" xr:uid="{00000000-0005-0000-0000-000087030000}"/>
    <cellStyle name="Normal 2 4" xfId="895" xr:uid="{00000000-0005-0000-0000-000088030000}"/>
    <cellStyle name="Normal 2 5" xfId="896" xr:uid="{00000000-0005-0000-0000-000089030000}"/>
    <cellStyle name="Normal 2 6" xfId="897" xr:uid="{00000000-0005-0000-0000-00008A030000}"/>
    <cellStyle name="Normal 2 7" xfId="898" xr:uid="{00000000-0005-0000-0000-00008B030000}"/>
    <cellStyle name="Normal 2 8" xfId="899" xr:uid="{00000000-0005-0000-0000-00008C030000}"/>
    <cellStyle name="Normal 2 9" xfId="900" xr:uid="{00000000-0005-0000-0000-00008D030000}"/>
    <cellStyle name="Normal 2_Combinación de negocios - AA-IAMv3" xfId="901" xr:uid="{00000000-0005-0000-0000-00008E030000}"/>
    <cellStyle name="Normal 3" xfId="902" xr:uid="{00000000-0005-0000-0000-00008F030000}"/>
    <cellStyle name="Normal 3 2" xfId="903" xr:uid="{00000000-0005-0000-0000-000090030000}"/>
    <cellStyle name="Normal 4" xfId="904" xr:uid="{00000000-0005-0000-0000-000091030000}"/>
    <cellStyle name="Normal 5" xfId="905" xr:uid="{00000000-0005-0000-0000-000092030000}"/>
    <cellStyle name="Normal 6" xfId="906" xr:uid="{00000000-0005-0000-0000-000093030000}"/>
    <cellStyle name="Normal 6 2" xfId="907" xr:uid="{00000000-0005-0000-0000-000094030000}"/>
    <cellStyle name="Normal 7" xfId="908" xr:uid="{00000000-0005-0000-0000-000095030000}"/>
    <cellStyle name="Normal 8" xfId="909" xr:uid="{00000000-0005-0000-0000-000096030000}"/>
    <cellStyle name="Normal 9" xfId="910" xr:uid="{00000000-0005-0000-0000-000097030000}"/>
    <cellStyle name="Notas" xfId="911" builtinId="10" customBuiltin="1"/>
    <cellStyle name="Notas 10" xfId="912" xr:uid="{00000000-0005-0000-0000-000099030000}"/>
    <cellStyle name="Notas 2" xfId="913" xr:uid="{00000000-0005-0000-0000-00009A030000}"/>
    <cellStyle name="Notas 2 2" xfId="914" xr:uid="{00000000-0005-0000-0000-00009B030000}"/>
    <cellStyle name="Notas 2 3" xfId="915" xr:uid="{00000000-0005-0000-0000-00009C030000}"/>
    <cellStyle name="Notas 2 4" xfId="916" xr:uid="{00000000-0005-0000-0000-00009D030000}"/>
    <cellStyle name="Notas 2 5" xfId="917" xr:uid="{00000000-0005-0000-0000-00009E030000}"/>
    <cellStyle name="Notas 2 6" xfId="918" xr:uid="{00000000-0005-0000-0000-00009F030000}"/>
    <cellStyle name="Notas 3" xfId="919" xr:uid="{00000000-0005-0000-0000-0000A0030000}"/>
    <cellStyle name="Notas 3 2" xfId="920" xr:uid="{00000000-0005-0000-0000-0000A1030000}"/>
    <cellStyle name="Notas 3 3" xfId="921" xr:uid="{00000000-0005-0000-0000-0000A2030000}"/>
    <cellStyle name="Notas 3 4" xfId="922" xr:uid="{00000000-0005-0000-0000-0000A3030000}"/>
    <cellStyle name="Notas 3 5" xfId="923" xr:uid="{00000000-0005-0000-0000-0000A4030000}"/>
    <cellStyle name="Notas 4" xfId="924" xr:uid="{00000000-0005-0000-0000-0000A5030000}"/>
    <cellStyle name="Notas 4 2" xfId="925" xr:uid="{00000000-0005-0000-0000-0000A6030000}"/>
    <cellStyle name="Notas 4 3" xfId="926" xr:uid="{00000000-0005-0000-0000-0000A7030000}"/>
    <cellStyle name="Notas 4 4" xfId="927" xr:uid="{00000000-0005-0000-0000-0000A8030000}"/>
    <cellStyle name="Notas 4 5" xfId="928" xr:uid="{00000000-0005-0000-0000-0000A9030000}"/>
    <cellStyle name="Notas 5" xfId="929" xr:uid="{00000000-0005-0000-0000-0000AA030000}"/>
    <cellStyle name="Notas 5 2" xfId="930" xr:uid="{00000000-0005-0000-0000-0000AB030000}"/>
    <cellStyle name="Notas 5 3" xfId="931" xr:uid="{00000000-0005-0000-0000-0000AC030000}"/>
    <cellStyle name="Notas 5 4" xfId="932" xr:uid="{00000000-0005-0000-0000-0000AD030000}"/>
    <cellStyle name="Notas 5 5" xfId="933" xr:uid="{00000000-0005-0000-0000-0000AE030000}"/>
    <cellStyle name="Notas 6" xfId="934" xr:uid="{00000000-0005-0000-0000-0000AF030000}"/>
    <cellStyle name="Notas 6 2" xfId="935" xr:uid="{00000000-0005-0000-0000-0000B0030000}"/>
    <cellStyle name="Notas 7" xfId="936" xr:uid="{00000000-0005-0000-0000-0000B1030000}"/>
    <cellStyle name="Notas 8" xfId="937" xr:uid="{00000000-0005-0000-0000-0000B2030000}"/>
    <cellStyle name="Notas 9" xfId="938" xr:uid="{00000000-0005-0000-0000-0000B3030000}"/>
    <cellStyle name="Note" xfId="939" xr:uid="{00000000-0005-0000-0000-0000B4030000}"/>
    <cellStyle name="Note 2" xfId="940" xr:uid="{00000000-0005-0000-0000-0000B5030000}"/>
    <cellStyle name="Note 3" xfId="941" xr:uid="{00000000-0005-0000-0000-0000B6030000}"/>
    <cellStyle name="Note 4" xfId="942" xr:uid="{00000000-0005-0000-0000-0000B7030000}"/>
    <cellStyle name="Note 5" xfId="943" xr:uid="{00000000-0005-0000-0000-0000B8030000}"/>
    <cellStyle name="Note 6" xfId="944" xr:uid="{00000000-0005-0000-0000-0000B9030000}"/>
    <cellStyle name="Note 7" xfId="945" xr:uid="{00000000-0005-0000-0000-0000BA030000}"/>
    <cellStyle name="Note 8" xfId="946" xr:uid="{00000000-0005-0000-0000-0000BB030000}"/>
    <cellStyle name="Obliczenia" xfId="947" xr:uid="{00000000-0005-0000-0000-0000BC030000}"/>
    <cellStyle name="Output" xfId="948" xr:uid="{00000000-0005-0000-0000-0000BD030000}"/>
    <cellStyle name="Porcentaje" xfId="949" builtinId="5"/>
    <cellStyle name="Porcentaje 2" xfId="1698" xr:uid="{00000000-0005-0000-0000-0000BF030000}"/>
    <cellStyle name="Porcentual 10" xfId="950" xr:uid="{00000000-0005-0000-0000-0000C0030000}"/>
    <cellStyle name="Porcentual 10 2" xfId="951" xr:uid="{00000000-0005-0000-0000-0000C1030000}"/>
    <cellStyle name="Porcentual 11" xfId="952" xr:uid="{00000000-0005-0000-0000-0000C2030000}"/>
    <cellStyle name="Porcentual 11 2" xfId="953" xr:uid="{00000000-0005-0000-0000-0000C3030000}"/>
    <cellStyle name="Porcentual 2" xfId="954" xr:uid="{00000000-0005-0000-0000-0000C4030000}"/>
    <cellStyle name="Porcentual 2 2" xfId="955" xr:uid="{00000000-0005-0000-0000-0000C5030000}"/>
    <cellStyle name="Porcentual 3" xfId="956" xr:uid="{00000000-0005-0000-0000-0000C6030000}"/>
    <cellStyle name="Porcentual 4" xfId="957" xr:uid="{00000000-0005-0000-0000-0000C7030000}"/>
    <cellStyle name="Porcentual 4 2" xfId="958" xr:uid="{00000000-0005-0000-0000-0000C8030000}"/>
    <cellStyle name="Porcentual 5" xfId="959" xr:uid="{00000000-0005-0000-0000-0000C9030000}"/>
    <cellStyle name="Porcentual 5 2" xfId="960" xr:uid="{00000000-0005-0000-0000-0000CA030000}"/>
    <cellStyle name="Porcentual 6" xfId="961" xr:uid="{00000000-0005-0000-0000-0000CB030000}"/>
    <cellStyle name="Porcentual 7" xfId="962" xr:uid="{00000000-0005-0000-0000-0000CC030000}"/>
    <cellStyle name="Porcentual 7 2" xfId="963" xr:uid="{00000000-0005-0000-0000-0000CD030000}"/>
    <cellStyle name="Porcentual 8" xfId="964" xr:uid="{00000000-0005-0000-0000-0000CE030000}"/>
    <cellStyle name="Porcentual 8 2" xfId="965" xr:uid="{00000000-0005-0000-0000-0000CF030000}"/>
    <cellStyle name="Porcentual 9" xfId="966" xr:uid="{00000000-0005-0000-0000-0000D0030000}"/>
    <cellStyle name="Salida" xfId="967" builtinId="21" customBuiltin="1"/>
    <cellStyle name="Salida 2" xfId="968" xr:uid="{00000000-0005-0000-0000-0000D2030000}"/>
    <cellStyle name="Salida 2 2" xfId="969" xr:uid="{00000000-0005-0000-0000-0000D3030000}"/>
    <cellStyle name="Salida 2 3" xfId="970" xr:uid="{00000000-0005-0000-0000-0000D4030000}"/>
    <cellStyle name="Salida 2 4" xfId="971" xr:uid="{00000000-0005-0000-0000-0000D5030000}"/>
    <cellStyle name="Salida 2 5" xfId="972" xr:uid="{00000000-0005-0000-0000-0000D6030000}"/>
    <cellStyle name="Salida 2 6" xfId="973" xr:uid="{00000000-0005-0000-0000-0000D7030000}"/>
    <cellStyle name="Salida 3" xfId="974" xr:uid="{00000000-0005-0000-0000-0000D8030000}"/>
    <cellStyle name="Salida 3 2" xfId="975" xr:uid="{00000000-0005-0000-0000-0000D9030000}"/>
    <cellStyle name="Salida 3 3" xfId="976" xr:uid="{00000000-0005-0000-0000-0000DA030000}"/>
    <cellStyle name="Salida 3 4" xfId="977" xr:uid="{00000000-0005-0000-0000-0000DB030000}"/>
    <cellStyle name="Salida 3 5" xfId="978" xr:uid="{00000000-0005-0000-0000-0000DC030000}"/>
    <cellStyle name="Salida 4" xfId="979" xr:uid="{00000000-0005-0000-0000-0000DD030000}"/>
    <cellStyle name="Salida 4 2" xfId="980" xr:uid="{00000000-0005-0000-0000-0000DE030000}"/>
    <cellStyle name="Salida 4 3" xfId="981" xr:uid="{00000000-0005-0000-0000-0000DF030000}"/>
    <cellStyle name="Salida 4 4" xfId="982" xr:uid="{00000000-0005-0000-0000-0000E0030000}"/>
    <cellStyle name="Salida 4 5" xfId="983" xr:uid="{00000000-0005-0000-0000-0000E1030000}"/>
    <cellStyle name="Salida 5" xfId="984" xr:uid="{00000000-0005-0000-0000-0000E2030000}"/>
    <cellStyle name="Salida 5 2" xfId="985" xr:uid="{00000000-0005-0000-0000-0000E3030000}"/>
    <cellStyle name="Salida 5 3" xfId="986" xr:uid="{00000000-0005-0000-0000-0000E4030000}"/>
    <cellStyle name="Salida 5 4" xfId="987" xr:uid="{00000000-0005-0000-0000-0000E5030000}"/>
    <cellStyle name="Salida 5 5" xfId="988" xr:uid="{00000000-0005-0000-0000-0000E6030000}"/>
    <cellStyle name="Salida 6" xfId="989" xr:uid="{00000000-0005-0000-0000-0000E7030000}"/>
    <cellStyle name="Salida 6 2" xfId="990" xr:uid="{00000000-0005-0000-0000-0000E8030000}"/>
    <cellStyle name="Salida 7" xfId="991" xr:uid="{00000000-0005-0000-0000-0000E9030000}"/>
    <cellStyle name="Salida 8" xfId="992" xr:uid="{00000000-0005-0000-0000-0000EA030000}"/>
    <cellStyle name="Salida 9" xfId="993" xr:uid="{00000000-0005-0000-0000-0000EB030000}"/>
    <cellStyle name="SAPBEXaggData" xfId="994" xr:uid="{00000000-0005-0000-0000-0000EC030000}"/>
    <cellStyle name="SAPBEXaggData 10" xfId="995" xr:uid="{00000000-0005-0000-0000-0000ED030000}"/>
    <cellStyle name="SAPBEXaggData 11" xfId="996" xr:uid="{00000000-0005-0000-0000-0000EE030000}"/>
    <cellStyle name="SAPBEXaggData 2" xfId="997" xr:uid="{00000000-0005-0000-0000-0000EF030000}"/>
    <cellStyle name="SAPBEXaggData 2 2" xfId="998" xr:uid="{00000000-0005-0000-0000-0000F0030000}"/>
    <cellStyle name="SAPBEXaggData 2 2 2" xfId="999" xr:uid="{00000000-0005-0000-0000-0000F1030000}"/>
    <cellStyle name="SAPBEXaggData 3" xfId="1000" xr:uid="{00000000-0005-0000-0000-0000F2030000}"/>
    <cellStyle name="SAPBEXaggData 4" xfId="1001" xr:uid="{00000000-0005-0000-0000-0000F3030000}"/>
    <cellStyle name="SAPBEXaggData 5" xfId="1002" xr:uid="{00000000-0005-0000-0000-0000F4030000}"/>
    <cellStyle name="SAPBEXaggData 6" xfId="1003" xr:uid="{00000000-0005-0000-0000-0000F5030000}"/>
    <cellStyle name="SAPBEXaggData 7" xfId="1004" xr:uid="{00000000-0005-0000-0000-0000F6030000}"/>
    <cellStyle name="SAPBEXaggData 8" xfId="1005" xr:uid="{00000000-0005-0000-0000-0000F7030000}"/>
    <cellStyle name="SAPBEXaggData 9" xfId="1006" xr:uid="{00000000-0005-0000-0000-0000F8030000}"/>
    <cellStyle name="SAPBEXaggData_gxaccion, 68" xfId="1007" xr:uid="{00000000-0005-0000-0000-0000F9030000}"/>
    <cellStyle name="SAPBEXaggDataEmph" xfId="1008" xr:uid="{00000000-0005-0000-0000-0000FA030000}"/>
    <cellStyle name="SAPBEXaggDataEmph 10" xfId="1009" xr:uid="{00000000-0005-0000-0000-0000FB030000}"/>
    <cellStyle name="SAPBEXaggDataEmph 11" xfId="1010" xr:uid="{00000000-0005-0000-0000-0000FC030000}"/>
    <cellStyle name="SAPBEXaggDataEmph 2" xfId="1011" xr:uid="{00000000-0005-0000-0000-0000FD030000}"/>
    <cellStyle name="SAPBEXaggDataEmph 2 2" xfId="1012" xr:uid="{00000000-0005-0000-0000-0000FE030000}"/>
    <cellStyle name="SAPBEXaggDataEmph 2 2 2" xfId="1013" xr:uid="{00000000-0005-0000-0000-0000FF030000}"/>
    <cellStyle name="SAPBEXaggDataEmph 3" xfId="1014" xr:uid="{00000000-0005-0000-0000-000000040000}"/>
    <cellStyle name="SAPBEXaggDataEmph 4" xfId="1015" xr:uid="{00000000-0005-0000-0000-000001040000}"/>
    <cellStyle name="SAPBEXaggDataEmph 5" xfId="1016" xr:uid="{00000000-0005-0000-0000-000002040000}"/>
    <cellStyle name="SAPBEXaggDataEmph 6" xfId="1017" xr:uid="{00000000-0005-0000-0000-000003040000}"/>
    <cellStyle name="SAPBEXaggDataEmph 7" xfId="1018" xr:uid="{00000000-0005-0000-0000-000004040000}"/>
    <cellStyle name="SAPBEXaggDataEmph 8" xfId="1019" xr:uid="{00000000-0005-0000-0000-000005040000}"/>
    <cellStyle name="SAPBEXaggDataEmph 9" xfId="1020" xr:uid="{00000000-0005-0000-0000-000006040000}"/>
    <cellStyle name="SAPBEXaggDataEmph_valor justo.junio2010" xfId="1021" xr:uid="{00000000-0005-0000-0000-000007040000}"/>
    <cellStyle name="SAPBEXaggItem" xfId="1022" xr:uid="{00000000-0005-0000-0000-000008040000}"/>
    <cellStyle name="SAPBEXaggItem 10" xfId="1023" xr:uid="{00000000-0005-0000-0000-000009040000}"/>
    <cellStyle name="SAPBEXaggItem 11" xfId="1024" xr:uid="{00000000-0005-0000-0000-00000A040000}"/>
    <cellStyle name="SAPBEXaggItem 2" xfId="1025" xr:uid="{00000000-0005-0000-0000-00000B040000}"/>
    <cellStyle name="SAPBEXaggItem 2 2" xfId="1026" xr:uid="{00000000-0005-0000-0000-00000C040000}"/>
    <cellStyle name="SAPBEXaggItem 2 2 2" xfId="1027" xr:uid="{00000000-0005-0000-0000-00000D040000}"/>
    <cellStyle name="SAPBEXaggItem 3" xfId="1028" xr:uid="{00000000-0005-0000-0000-00000E040000}"/>
    <cellStyle name="SAPBEXaggItem 4" xfId="1029" xr:uid="{00000000-0005-0000-0000-00000F040000}"/>
    <cellStyle name="SAPBEXaggItem 5" xfId="1030" xr:uid="{00000000-0005-0000-0000-000010040000}"/>
    <cellStyle name="SAPBEXaggItem 6" xfId="1031" xr:uid="{00000000-0005-0000-0000-000011040000}"/>
    <cellStyle name="SAPBEXaggItem 7" xfId="1032" xr:uid="{00000000-0005-0000-0000-000012040000}"/>
    <cellStyle name="SAPBEXaggItem 8" xfId="1033" xr:uid="{00000000-0005-0000-0000-000013040000}"/>
    <cellStyle name="SAPBEXaggItem 9" xfId="1034" xr:uid="{00000000-0005-0000-0000-000014040000}"/>
    <cellStyle name="SAPBEXaggItem_gxaccion, 68" xfId="1035" xr:uid="{00000000-0005-0000-0000-000015040000}"/>
    <cellStyle name="SAPBEXaggItemX" xfId="1036" xr:uid="{00000000-0005-0000-0000-000016040000}"/>
    <cellStyle name="SAPBEXaggItemX 10" xfId="1037" xr:uid="{00000000-0005-0000-0000-000017040000}"/>
    <cellStyle name="SAPBEXaggItemX 11" xfId="1038" xr:uid="{00000000-0005-0000-0000-000018040000}"/>
    <cellStyle name="SAPBEXaggItemX 2" xfId="1039" xr:uid="{00000000-0005-0000-0000-000019040000}"/>
    <cellStyle name="SAPBEXaggItemX 2 2" xfId="1040" xr:uid="{00000000-0005-0000-0000-00001A040000}"/>
    <cellStyle name="SAPBEXaggItemX 2 2 2" xfId="1041" xr:uid="{00000000-0005-0000-0000-00001B040000}"/>
    <cellStyle name="SAPBEXaggItemX 3" xfId="1042" xr:uid="{00000000-0005-0000-0000-00001C040000}"/>
    <cellStyle name="SAPBEXaggItemX 4" xfId="1043" xr:uid="{00000000-0005-0000-0000-00001D040000}"/>
    <cellStyle name="SAPBEXaggItemX 5" xfId="1044" xr:uid="{00000000-0005-0000-0000-00001E040000}"/>
    <cellStyle name="SAPBEXaggItemX 6" xfId="1045" xr:uid="{00000000-0005-0000-0000-00001F040000}"/>
    <cellStyle name="SAPBEXaggItemX 7" xfId="1046" xr:uid="{00000000-0005-0000-0000-000020040000}"/>
    <cellStyle name="SAPBEXaggItemX 8" xfId="1047" xr:uid="{00000000-0005-0000-0000-000021040000}"/>
    <cellStyle name="SAPBEXaggItemX 9" xfId="1048" xr:uid="{00000000-0005-0000-0000-000022040000}"/>
    <cellStyle name="SAPBEXaggItemX_valor justo.junio2010" xfId="1049" xr:uid="{00000000-0005-0000-0000-000023040000}"/>
    <cellStyle name="SAPBEXchaText" xfId="1050" xr:uid="{00000000-0005-0000-0000-000024040000}"/>
    <cellStyle name="SAPBEXchaText 10" xfId="1051" xr:uid="{00000000-0005-0000-0000-000025040000}"/>
    <cellStyle name="SAPBEXchaText 11" xfId="1052" xr:uid="{00000000-0005-0000-0000-000026040000}"/>
    <cellStyle name="SAPBEXchaText 2" xfId="1053" xr:uid="{00000000-0005-0000-0000-000027040000}"/>
    <cellStyle name="SAPBEXchaText 2 2" xfId="1054" xr:uid="{00000000-0005-0000-0000-000028040000}"/>
    <cellStyle name="SAPBEXchaText 2 2 2" xfId="1055" xr:uid="{00000000-0005-0000-0000-000029040000}"/>
    <cellStyle name="SAPBEXchaText 3" xfId="1056" xr:uid="{00000000-0005-0000-0000-00002A040000}"/>
    <cellStyle name="SAPBEXchaText 4" xfId="1057" xr:uid="{00000000-0005-0000-0000-00002B040000}"/>
    <cellStyle name="SAPBEXchaText 5" xfId="1058" xr:uid="{00000000-0005-0000-0000-00002C040000}"/>
    <cellStyle name="SAPBEXchaText 6" xfId="1059" xr:uid="{00000000-0005-0000-0000-00002D040000}"/>
    <cellStyle name="SAPBEXchaText 7" xfId="1060" xr:uid="{00000000-0005-0000-0000-00002E040000}"/>
    <cellStyle name="SAPBEXchaText 8" xfId="1061" xr:uid="{00000000-0005-0000-0000-00002F040000}"/>
    <cellStyle name="SAPBEXchaText 9" xfId="1062" xr:uid="{00000000-0005-0000-0000-000030040000}"/>
    <cellStyle name="SAPBEXchaText_gxaccion, 68" xfId="1063" xr:uid="{00000000-0005-0000-0000-000031040000}"/>
    <cellStyle name="SAPBEXexcBad7" xfId="1064" xr:uid="{00000000-0005-0000-0000-000032040000}"/>
    <cellStyle name="SAPBEXexcBad7 10" xfId="1065" xr:uid="{00000000-0005-0000-0000-000033040000}"/>
    <cellStyle name="SAPBEXexcBad7 11" xfId="1066" xr:uid="{00000000-0005-0000-0000-000034040000}"/>
    <cellStyle name="SAPBEXexcBad7 2" xfId="1067" xr:uid="{00000000-0005-0000-0000-000035040000}"/>
    <cellStyle name="SAPBEXexcBad7 2 2" xfId="1068" xr:uid="{00000000-0005-0000-0000-000036040000}"/>
    <cellStyle name="SAPBEXexcBad7 2 2 2" xfId="1069" xr:uid="{00000000-0005-0000-0000-000037040000}"/>
    <cellStyle name="SAPBEXexcBad7 3" xfId="1070" xr:uid="{00000000-0005-0000-0000-000038040000}"/>
    <cellStyle name="SAPBEXexcBad7 4" xfId="1071" xr:uid="{00000000-0005-0000-0000-000039040000}"/>
    <cellStyle name="SAPBEXexcBad7 5" xfId="1072" xr:uid="{00000000-0005-0000-0000-00003A040000}"/>
    <cellStyle name="SAPBEXexcBad7 6" xfId="1073" xr:uid="{00000000-0005-0000-0000-00003B040000}"/>
    <cellStyle name="SAPBEXexcBad7 7" xfId="1074" xr:uid="{00000000-0005-0000-0000-00003C040000}"/>
    <cellStyle name="SAPBEXexcBad7 8" xfId="1075" xr:uid="{00000000-0005-0000-0000-00003D040000}"/>
    <cellStyle name="SAPBEXexcBad7 9" xfId="1076" xr:uid="{00000000-0005-0000-0000-00003E040000}"/>
    <cellStyle name="SAPBEXexcBad7_gxaccion, 68" xfId="1077" xr:uid="{00000000-0005-0000-0000-00003F040000}"/>
    <cellStyle name="SAPBEXexcBad8" xfId="1078" xr:uid="{00000000-0005-0000-0000-000040040000}"/>
    <cellStyle name="SAPBEXexcBad8 10" xfId="1079" xr:uid="{00000000-0005-0000-0000-000041040000}"/>
    <cellStyle name="SAPBEXexcBad8 11" xfId="1080" xr:uid="{00000000-0005-0000-0000-000042040000}"/>
    <cellStyle name="SAPBEXexcBad8 2" xfId="1081" xr:uid="{00000000-0005-0000-0000-000043040000}"/>
    <cellStyle name="SAPBEXexcBad8 2 2" xfId="1082" xr:uid="{00000000-0005-0000-0000-000044040000}"/>
    <cellStyle name="SAPBEXexcBad8 2 2 2" xfId="1083" xr:uid="{00000000-0005-0000-0000-000045040000}"/>
    <cellStyle name="SAPBEXexcBad8 3" xfId="1084" xr:uid="{00000000-0005-0000-0000-000046040000}"/>
    <cellStyle name="SAPBEXexcBad8 4" xfId="1085" xr:uid="{00000000-0005-0000-0000-000047040000}"/>
    <cellStyle name="SAPBEXexcBad8 5" xfId="1086" xr:uid="{00000000-0005-0000-0000-000048040000}"/>
    <cellStyle name="SAPBEXexcBad8 6" xfId="1087" xr:uid="{00000000-0005-0000-0000-000049040000}"/>
    <cellStyle name="SAPBEXexcBad8 7" xfId="1088" xr:uid="{00000000-0005-0000-0000-00004A040000}"/>
    <cellStyle name="SAPBEXexcBad8 8" xfId="1089" xr:uid="{00000000-0005-0000-0000-00004B040000}"/>
    <cellStyle name="SAPBEXexcBad8 9" xfId="1090" xr:uid="{00000000-0005-0000-0000-00004C040000}"/>
    <cellStyle name="SAPBEXexcBad8_gxaccion, 68" xfId="1091" xr:uid="{00000000-0005-0000-0000-00004D040000}"/>
    <cellStyle name="SAPBEXexcBad9" xfId="1092" xr:uid="{00000000-0005-0000-0000-00004E040000}"/>
    <cellStyle name="SAPBEXexcBad9 10" xfId="1093" xr:uid="{00000000-0005-0000-0000-00004F040000}"/>
    <cellStyle name="SAPBEXexcBad9 11" xfId="1094" xr:uid="{00000000-0005-0000-0000-000050040000}"/>
    <cellStyle name="SAPBEXexcBad9 2" xfId="1095" xr:uid="{00000000-0005-0000-0000-000051040000}"/>
    <cellStyle name="SAPBEXexcBad9 2 2" xfId="1096" xr:uid="{00000000-0005-0000-0000-000052040000}"/>
    <cellStyle name="SAPBEXexcBad9 2 2 2" xfId="1097" xr:uid="{00000000-0005-0000-0000-000053040000}"/>
    <cellStyle name="SAPBEXexcBad9 3" xfId="1098" xr:uid="{00000000-0005-0000-0000-000054040000}"/>
    <cellStyle name="SAPBEXexcBad9 4" xfId="1099" xr:uid="{00000000-0005-0000-0000-000055040000}"/>
    <cellStyle name="SAPBEXexcBad9 5" xfId="1100" xr:uid="{00000000-0005-0000-0000-000056040000}"/>
    <cellStyle name="SAPBEXexcBad9 6" xfId="1101" xr:uid="{00000000-0005-0000-0000-000057040000}"/>
    <cellStyle name="SAPBEXexcBad9 7" xfId="1102" xr:uid="{00000000-0005-0000-0000-000058040000}"/>
    <cellStyle name="SAPBEXexcBad9 8" xfId="1103" xr:uid="{00000000-0005-0000-0000-000059040000}"/>
    <cellStyle name="SAPBEXexcBad9 9" xfId="1104" xr:uid="{00000000-0005-0000-0000-00005A040000}"/>
    <cellStyle name="SAPBEXexcBad9_gxaccion, 68" xfId="1105" xr:uid="{00000000-0005-0000-0000-00005B040000}"/>
    <cellStyle name="SAPBEXexcCritical4" xfId="1106" xr:uid="{00000000-0005-0000-0000-00005C040000}"/>
    <cellStyle name="SAPBEXexcCritical4 10" xfId="1107" xr:uid="{00000000-0005-0000-0000-00005D040000}"/>
    <cellStyle name="SAPBEXexcCritical4 11" xfId="1108" xr:uid="{00000000-0005-0000-0000-00005E040000}"/>
    <cellStyle name="SAPBEXexcCritical4 2" xfId="1109" xr:uid="{00000000-0005-0000-0000-00005F040000}"/>
    <cellStyle name="SAPBEXexcCritical4 2 2" xfId="1110" xr:uid="{00000000-0005-0000-0000-000060040000}"/>
    <cellStyle name="SAPBEXexcCritical4 2 2 2" xfId="1111" xr:uid="{00000000-0005-0000-0000-000061040000}"/>
    <cellStyle name="SAPBEXexcCritical4 3" xfId="1112" xr:uid="{00000000-0005-0000-0000-000062040000}"/>
    <cellStyle name="SAPBEXexcCritical4 4" xfId="1113" xr:uid="{00000000-0005-0000-0000-000063040000}"/>
    <cellStyle name="SAPBEXexcCritical4 5" xfId="1114" xr:uid="{00000000-0005-0000-0000-000064040000}"/>
    <cellStyle name="SAPBEXexcCritical4 6" xfId="1115" xr:uid="{00000000-0005-0000-0000-000065040000}"/>
    <cellStyle name="SAPBEXexcCritical4 7" xfId="1116" xr:uid="{00000000-0005-0000-0000-000066040000}"/>
    <cellStyle name="SAPBEXexcCritical4 8" xfId="1117" xr:uid="{00000000-0005-0000-0000-000067040000}"/>
    <cellStyle name="SAPBEXexcCritical4 9" xfId="1118" xr:uid="{00000000-0005-0000-0000-000068040000}"/>
    <cellStyle name="SAPBEXexcCritical4_gxaccion, 68" xfId="1119" xr:uid="{00000000-0005-0000-0000-000069040000}"/>
    <cellStyle name="SAPBEXexcCritical5" xfId="1120" xr:uid="{00000000-0005-0000-0000-00006A040000}"/>
    <cellStyle name="SAPBEXexcCritical5 10" xfId="1121" xr:uid="{00000000-0005-0000-0000-00006B040000}"/>
    <cellStyle name="SAPBEXexcCritical5 11" xfId="1122" xr:uid="{00000000-0005-0000-0000-00006C040000}"/>
    <cellStyle name="SAPBEXexcCritical5 2" xfId="1123" xr:uid="{00000000-0005-0000-0000-00006D040000}"/>
    <cellStyle name="SAPBEXexcCritical5 2 2" xfId="1124" xr:uid="{00000000-0005-0000-0000-00006E040000}"/>
    <cellStyle name="SAPBEXexcCritical5 2 2 2" xfId="1125" xr:uid="{00000000-0005-0000-0000-00006F040000}"/>
    <cellStyle name="SAPBEXexcCritical5 3" xfId="1126" xr:uid="{00000000-0005-0000-0000-000070040000}"/>
    <cellStyle name="SAPBEXexcCritical5 4" xfId="1127" xr:uid="{00000000-0005-0000-0000-000071040000}"/>
    <cellStyle name="SAPBEXexcCritical5 5" xfId="1128" xr:uid="{00000000-0005-0000-0000-000072040000}"/>
    <cellStyle name="SAPBEXexcCritical5 6" xfId="1129" xr:uid="{00000000-0005-0000-0000-000073040000}"/>
    <cellStyle name="SAPBEXexcCritical5 7" xfId="1130" xr:uid="{00000000-0005-0000-0000-000074040000}"/>
    <cellStyle name="SAPBEXexcCritical5 8" xfId="1131" xr:uid="{00000000-0005-0000-0000-000075040000}"/>
    <cellStyle name="SAPBEXexcCritical5 9" xfId="1132" xr:uid="{00000000-0005-0000-0000-000076040000}"/>
    <cellStyle name="SAPBEXexcCritical5_gxaccion, 68" xfId="1133" xr:uid="{00000000-0005-0000-0000-000077040000}"/>
    <cellStyle name="SAPBEXexcCritical6" xfId="1134" xr:uid="{00000000-0005-0000-0000-000078040000}"/>
    <cellStyle name="SAPBEXexcCritical6 10" xfId="1135" xr:uid="{00000000-0005-0000-0000-000079040000}"/>
    <cellStyle name="SAPBEXexcCritical6 11" xfId="1136" xr:uid="{00000000-0005-0000-0000-00007A040000}"/>
    <cellStyle name="SAPBEXexcCritical6 2" xfId="1137" xr:uid="{00000000-0005-0000-0000-00007B040000}"/>
    <cellStyle name="SAPBEXexcCritical6 2 2" xfId="1138" xr:uid="{00000000-0005-0000-0000-00007C040000}"/>
    <cellStyle name="SAPBEXexcCritical6 2 2 2" xfId="1139" xr:uid="{00000000-0005-0000-0000-00007D040000}"/>
    <cellStyle name="SAPBEXexcCritical6 3" xfId="1140" xr:uid="{00000000-0005-0000-0000-00007E040000}"/>
    <cellStyle name="SAPBEXexcCritical6 4" xfId="1141" xr:uid="{00000000-0005-0000-0000-00007F040000}"/>
    <cellStyle name="SAPBEXexcCritical6 5" xfId="1142" xr:uid="{00000000-0005-0000-0000-000080040000}"/>
    <cellStyle name="SAPBEXexcCritical6 6" xfId="1143" xr:uid="{00000000-0005-0000-0000-000081040000}"/>
    <cellStyle name="SAPBEXexcCritical6 7" xfId="1144" xr:uid="{00000000-0005-0000-0000-000082040000}"/>
    <cellStyle name="SAPBEXexcCritical6 8" xfId="1145" xr:uid="{00000000-0005-0000-0000-000083040000}"/>
    <cellStyle name="SAPBEXexcCritical6 9" xfId="1146" xr:uid="{00000000-0005-0000-0000-000084040000}"/>
    <cellStyle name="SAPBEXexcCritical6_gxaccion, 68" xfId="1147" xr:uid="{00000000-0005-0000-0000-000085040000}"/>
    <cellStyle name="SAPBEXexcGood1" xfId="1148" xr:uid="{00000000-0005-0000-0000-000086040000}"/>
    <cellStyle name="SAPBEXexcGood1 10" xfId="1149" xr:uid="{00000000-0005-0000-0000-000087040000}"/>
    <cellStyle name="SAPBEXexcGood1 11" xfId="1150" xr:uid="{00000000-0005-0000-0000-000088040000}"/>
    <cellStyle name="SAPBEXexcGood1 2" xfId="1151" xr:uid="{00000000-0005-0000-0000-000089040000}"/>
    <cellStyle name="SAPBEXexcGood1 2 2" xfId="1152" xr:uid="{00000000-0005-0000-0000-00008A040000}"/>
    <cellStyle name="SAPBEXexcGood1 2 2 2" xfId="1153" xr:uid="{00000000-0005-0000-0000-00008B040000}"/>
    <cellStyle name="SAPBEXexcGood1 3" xfId="1154" xr:uid="{00000000-0005-0000-0000-00008C040000}"/>
    <cellStyle name="SAPBEXexcGood1 4" xfId="1155" xr:uid="{00000000-0005-0000-0000-00008D040000}"/>
    <cellStyle name="SAPBEXexcGood1 5" xfId="1156" xr:uid="{00000000-0005-0000-0000-00008E040000}"/>
    <cellStyle name="SAPBEXexcGood1 6" xfId="1157" xr:uid="{00000000-0005-0000-0000-00008F040000}"/>
    <cellStyle name="SAPBEXexcGood1 7" xfId="1158" xr:uid="{00000000-0005-0000-0000-000090040000}"/>
    <cellStyle name="SAPBEXexcGood1 8" xfId="1159" xr:uid="{00000000-0005-0000-0000-000091040000}"/>
    <cellStyle name="SAPBEXexcGood1 9" xfId="1160" xr:uid="{00000000-0005-0000-0000-000092040000}"/>
    <cellStyle name="SAPBEXexcGood1_gxaccion, 68" xfId="1161" xr:uid="{00000000-0005-0000-0000-000093040000}"/>
    <cellStyle name="SAPBEXexcGood2" xfId="1162" xr:uid="{00000000-0005-0000-0000-000094040000}"/>
    <cellStyle name="SAPBEXexcGood2 10" xfId="1163" xr:uid="{00000000-0005-0000-0000-000095040000}"/>
    <cellStyle name="SAPBEXexcGood2 11" xfId="1164" xr:uid="{00000000-0005-0000-0000-000096040000}"/>
    <cellStyle name="SAPBEXexcGood2 2" xfId="1165" xr:uid="{00000000-0005-0000-0000-000097040000}"/>
    <cellStyle name="SAPBEXexcGood2 2 2" xfId="1166" xr:uid="{00000000-0005-0000-0000-000098040000}"/>
    <cellStyle name="SAPBEXexcGood2 2 2 2" xfId="1167" xr:uid="{00000000-0005-0000-0000-000099040000}"/>
    <cellStyle name="SAPBEXexcGood2 3" xfId="1168" xr:uid="{00000000-0005-0000-0000-00009A040000}"/>
    <cellStyle name="SAPBEXexcGood2 4" xfId="1169" xr:uid="{00000000-0005-0000-0000-00009B040000}"/>
    <cellStyle name="SAPBEXexcGood2 5" xfId="1170" xr:uid="{00000000-0005-0000-0000-00009C040000}"/>
    <cellStyle name="SAPBEXexcGood2 6" xfId="1171" xr:uid="{00000000-0005-0000-0000-00009D040000}"/>
    <cellStyle name="SAPBEXexcGood2 7" xfId="1172" xr:uid="{00000000-0005-0000-0000-00009E040000}"/>
    <cellStyle name="SAPBEXexcGood2 8" xfId="1173" xr:uid="{00000000-0005-0000-0000-00009F040000}"/>
    <cellStyle name="SAPBEXexcGood2 9" xfId="1174" xr:uid="{00000000-0005-0000-0000-0000A0040000}"/>
    <cellStyle name="SAPBEXexcGood2_gxaccion, 68" xfId="1175" xr:uid="{00000000-0005-0000-0000-0000A1040000}"/>
    <cellStyle name="SAPBEXexcGood3" xfId="1176" xr:uid="{00000000-0005-0000-0000-0000A2040000}"/>
    <cellStyle name="SAPBEXexcGood3 10" xfId="1177" xr:uid="{00000000-0005-0000-0000-0000A3040000}"/>
    <cellStyle name="SAPBEXexcGood3 11" xfId="1178" xr:uid="{00000000-0005-0000-0000-0000A4040000}"/>
    <cellStyle name="SAPBEXexcGood3 2" xfId="1179" xr:uid="{00000000-0005-0000-0000-0000A5040000}"/>
    <cellStyle name="SAPBEXexcGood3 2 2" xfId="1180" xr:uid="{00000000-0005-0000-0000-0000A6040000}"/>
    <cellStyle name="SAPBEXexcGood3 2 2 2" xfId="1181" xr:uid="{00000000-0005-0000-0000-0000A7040000}"/>
    <cellStyle name="SAPBEXexcGood3 3" xfId="1182" xr:uid="{00000000-0005-0000-0000-0000A8040000}"/>
    <cellStyle name="SAPBEXexcGood3 4" xfId="1183" xr:uid="{00000000-0005-0000-0000-0000A9040000}"/>
    <cellStyle name="SAPBEXexcGood3 5" xfId="1184" xr:uid="{00000000-0005-0000-0000-0000AA040000}"/>
    <cellStyle name="SAPBEXexcGood3 6" xfId="1185" xr:uid="{00000000-0005-0000-0000-0000AB040000}"/>
    <cellStyle name="SAPBEXexcGood3 7" xfId="1186" xr:uid="{00000000-0005-0000-0000-0000AC040000}"/>
    <cellStyle name="SAPBEXexcGood3 8" xfId="1187" xr:uid="{00000000-0005-0000-0000-0000AD040000}"/>
    <cellStyle name="SAPBEXexcGood3 9" xfId="1188" xr:uid="{00000000-0005-0000-0000-0000AE040000}"/>
    <cellStyle name="SAPBEXexcGood3_gxaccion, 68" xfId="1189" xr:uid="{00000000-0005-0000-0000-0000AF040000}"/>
    <cellStyle name="SAPBEXfilterDrill" xfId="1190" xr:uid="{00000000-0005-0000-0000-0000B0040000}"/>
    <cellStyle name="SAPBEXfilterDrill 10" xfId="1191" xr:uid="{00000000-0005-0000-0000-0000B1040000}"/>
    <cellStyle name="SAPBEXfilterDrill 11" xfId="1192" xr:uid="{00000000-0005-0000-0000-0000B2040000}"/>
    <cellStyle name="SAPBEXfilterDrill 2" xfId="1193" xr:uid="{00000000-0005-0000-0000-0000B3040000}"/>
    <cellStyle name="SAPBEXfilterDrill 2 2" xfId="1194" xr:uid="{00000000-0005-0000-0000-0000B4040000}"/>
    <cellStyle name="SAPBEXfilterDrill 2 2 2" xfId="1195" xr:uid="{00000000-0005-0000-0000-0000B5040000}"/>
    <cellStyle name="SAPBEXfilterDrill 3" xfId="1196" xr:uid="{00000000-0005-0000-0000-0000B6040000}"/>
    <cellStyle name="SAPBEXfilterDrill 4" xfId="1197" xr:uid="{00000000-0005-0000-0000-0000B7040000}"/>
    <cellStyle name="SAPBEXfilterDrill 5" xfId="1198" xr:uid="{00000000-0005-0000-0000-0000B8040000}"/>
    <cellStyle name="SAPBEXfilterDrill 6" xfId="1199" xr:uid="{00000000-0005-0000-0000-0000B9040000}"/>
    <cellStyle name="SAPBEXfilterDrill 7" xfId="1200" xr:uid="{00000000-0005-0000-0000-0000BA040000}"/>
    <cellStyle name="SAPBEXfilterDrill 8" xfId="1201" xr:uid="{00000000-0005-0000-0000-0000BB040000}"/>
    <cellStyle name="SAPBEXfilterDrill 9" xfId="1202" xr:uid="{00000000-0005-0000-0000-0000BC040000}"/>
    <cellStyle name="SAPBEXfilterDrill_gxaccion, 68" xfId="1203" xr:uid="{00000000-0005-0000-0000-0000BD040000}"/>
    <cellStyle name="SAPBEXfilterItem" xfId="1204" xr:uid="{00000000-0005-0000-0000-0000BE040000}"/>
    <cellStyle name="SAPBEXfilterItem 10" xfId="1205" xr:uid="{00000000-0005-0000-0000-0000BF040000}"/>
    <cellStyle name="SAPBEXfilterItem 11" xfId="1206" xr:uid="{00000000-0005-0000-0000-0000C0040000}"/>
    <cellStyle name="SAPBEXfilterItem 2" xfId="1207" xr:uid="{00000000-0005-0000-0000-0000C1040000}"/>
    <cellStyle name="SAPBEXfilterItem 2 2" xfId="1208" xr:uid="{00000000-0005-0000-0000-0000C2040000}"/>
    <cellStyle name="SAPBEXfilterItem 2 2 2" xfId="1209" xr:uid="{00000000-0005-0000-0000-0000C3040000}"/>
    <cellStyle name="SAPBEXfilterItem 3" xfId="1210" xr:uid="{00000000-0005-0000-0000-0000C4040000}"/>
    <cellStyle name="SAPBEXfilterItem 4" xfId="1211" xr:uid="{00000000-0005-0000-0000-0000C5040000}"/>
    <cellStyle name="SAPBEXfilterItem 5" xfId="1212" xr:uid="{00000000-0005-0000-0000-0000C6040000}"/>
    <cellStyle name="SAPBEXfilterItem 6" xfId="1213" xr:uid="{00000000-0005-0000-0000-0000C7040000}"/>
    <cellStyle name="SAPBEXfilterItem 7" xfId="1214" xr:uid="{00000000-0005-0000-0000-0000C8040000}"/>
    <cellStyle name="SAPBEXfilterItem 8" xfId="1215" xr:uid="{00000000-0005-0000-0000-0000C9040000}"/>
    <cellStyle name="SAPBEXfilterItem 9" xfId="1216" xr:uid="{00000000-0005-0000-0000-0000CA040000}"/>
    <cellStyle name="SAPBEXfilterText" xfId="1217" xr:uid="{00000000-0005-0000-0000-0000CB040000}"/>
    <cellStyle name="SAPBEXfilterText 10" xfId="1218" xr:uid="{00000000-0005-0000-0000-0000CC040000}"/>
    <cellStyle name="SAPBEXfilterText 11" xfId="1219" xr:uid="{00000000-0005-0000-0000-0000CD040000}"/>
    <cellStyle name="SAPBEXfilterText 2" xfId="1220" xr:uid="{00000000-0005-0000-0000-0000CE040000}"/>
    <cellStyle name="SAPBEXfilterText 2 2" xfId="1221" xr:uid="{00000000-0005-0000-0000-0000CF040000}"/>
    <cellStyle name="SAPBEXfilterText 2 2 2" xfId="1222" xr:uid="{00000000-0005-0000-0000-0000D0040000}"/>
    <cellStyle name="SAPBEXfilterText 3" xfId="1223" xr:uid="{00000000-0005-0000-0000-0000D1040000}"/>
    <cellStyle name="SAPBEXfilterText 4" xfId="1224" xr:uid="{00000000-0005-0000-0000-0000D2040000}"/>
    <cellStyle name="SAPBEXfilterText 5" xfId="1225" xr:uid="{00000000-0005-0000-0000-0000D3040000}"/>
    <cellStyle name="SAPBEXfilterText 6" xfId="1226" xr:uid="{00000000-0005-0000-0000-0000D4040000}"/>
    <cellStyle name="SAPBEXfilterText 7" xfId="1227" xr:uid="{00000000-0005-0000-0000-0000D5040000}"/>
    <cellStyle name="SAPBEXfilterText 8" xfId="1228" xr:uid="{00000000-0005-0000-0000-0000D6040000}"/>
    <cellStyle name="SAPBEXfilterText 9" xfId="1229" xr:uid="{00000000-0005-0000-0000-0000D7040000}"/>
    <cellStyle name="SAPBEXformats" xfId="1230" xr:uid="{00000000-0005-0000-0000-0000D8040000}"/>
    <cellStyle name="SAPBEXformats 10" xfId="1231" xr:uid="{00000000-0005-0000-0000-0000D9040000}"/>
    <cellStyle name="SAPBEXformats 11" xfId="1232" xr:uid="{00000000-0005-0000-0000-0000DA040000}"/>
    <cellStyle name="SAPBEXformats 2" xfId="1233" xr:uid="{00000000-0005-0000-0000-0000DB040000}"/>
    <cellStyle name="SAPBEXformats 2 2" xfId="1234" xr:uid="{00000000-0005-0000-0000-0000DC040000}"/>
    <cellStyle name="SAPBEXformats 2 2 2" xfId="1235" xr:uid="{00000000-0005-0000-0000-0000DD040000}"/>
    <cellStyle name="SAPBEXformats 3" xfId="1236" xr:uid="{00000000-0005-0000-0000-0000DE040000}"/>
    <cellStyle name="SAPBEXformats 4" xfId="1237" xr:uid="{00000000-0005-0000-0000-0000DF040000}"/>
    <cellStyle name="SAPBEXformats 5" xfId="1238" xr:uid="{00000000-0005-0000-0000-0000E0040000}"/>
    <cellStyle name="SAPBEXformats 6" xfId="1239" xr:uid="{00000000-0005-0000-0000-0000E1040000}"/>
    <cellStyle name="SAPBEXformats 7" xfId="1240" xr:uid="{00000000-0005-0000-0000-0000E2040000}"/>
    <cellStyle name="SAPBEXformats 8" xfId="1241" xr:uid="{00000000-0005-0000-0000-0000E3040000}"/>
    <cellStyle name="SAPBEXformats 9" xfId="1242" xr:uid="{00000000-0005-0000-0000-0000E4040000}"/>
    <cellStyle name="SAPBEXformats_gxaccion, 68" xfId="1243" xr:uid="{00000000-0005-0000-0000-0000E5040000}"/>
    <cellStyle name="SAPBEXheaderItem" xfId="1244" xr:uid="{00000000-0005-0000-0000-0000E6040000}"/>
    <cellStyle name="SAPBEXheaderItem 10" xfId="1245" xr:uid="{00000000-0005-0000-0000-0000E7040000}"/>
    <cellStyle name="SAPBEXheaderItem 11" xfId="1246" xr:uid="{00000000-0005-0000-0000-0000E8040000}"/>
    <cellStyle name="SAPBEXheaderItem 2" xfId="1247" xr:uid="{00000000-0005-0000-0000-0000E9040000}"/>
    <cellStyle name="SAPBEXheaderItem 2 2" xfId="1248" xr:uid="{00000000-0005-0000-0000-0000EA040000}"/>
    <cellStyle name="SAPBEXheaderItem 2 2 2" xfId="1249" xr:uid="{00000000-0005-0000-0000-0000EB040000}"/>
    <cellStyle name="SAPBEXheaderItem 3" xfId="1250" xr:uid="{00000000-0005-0000-0000-0000EC040000}"/>
    <cellStyle name="SAPBEXheaderItem 4" xfId="1251" xr:uid="{00000000-0005-0000-0000-0000ED040000}"/>
    <cellStyle name="SAPBEXheaderItem 5" xfId="1252" xr:uid="{00000000-0005-0000-0000-0000EE040000}"/>
    <cellStyle name="SAPBEXheaderItem 6" xfId="1253" xr:uid="{00000000-0005-0000-0000-0000EF040000}"/>
    <cellStyle name="SAPBEXheaderItem 7" xfId="1254" xr:uid="{00000000-0005-0000-0000-0000F0040000}"/>
    <cellStyle name="SAPBEXheaderItem 8" xfId="1255" xr:uid="{00000000-0005-0000-0000-0000F1040000}"/>
    <cellStyle name="SAPBEXheaderItem 9" xfId="1256" xr:uid="{00000000-0005-0000-0000-0000F2040000}"/>
    <cellStyle name="SAPBEXheaderItem_gxaccion, 68" xfId="1257" xr:uid="{00000000-0005-0000-0000-0000F3040000}"/>
    <cellStyle name="SAPBEXheaderText" xfId="1258" xr:uid="{00000000-0005-0000-0000-0000F4040000}"/>
    <cellStyle name="SAPBEXheaderText 10" xfId="1259" xr:uid="{00000000-0005-0000-0000-0000F5040000}"/>
    <cellStyle name="SAPBEXheaderText 11" xfId="1260" xr:uid="{00000000-0005-0000-0000-0000F6040000}"/>
    <cellStyle name="SAPBEXheaderText 2" xfId="1261" xr:uid="{00000000-0005-0000-0000-0000F7040000}"/>
    <cellStyle name="SAPBEXheaderText 2 2" xfId="1262" xr:uid="{00000000-0005-0000-0000-0000F8040000}"/>
    <cellStyle name="SAPBEXheaderText 2 2 2" xfId="1263" xr:uid="{00000000-0005-0000-0000-0000F9040000}"/>
    <cellStyle name="SAPBEXheaderText 3" xfId="1264" xr:uid="{00000000-0005-0000-0000-0000FA040000}"/>
    <cellStyle name="SAPBEXheaderText 4" xfId="1265" xr:uid="{00000000-0005-0000-0000-0000FB040000}"/>
    <cellStyle name="SAPBEXheaderText 5" xfId="1266" xr:uid="{00000000-0005-0000-0000-0000FC040000}"/>
    <cellStyle name="SAPBEXheaderText 6" xfId="1267" xr:uid="{00000000-0005-0000-0000-0000FD040000}"/>
    <cellStyle name="SAPBEXheaderText 7" xfId="1268" xr:uid="{00000000-0005-0000-0000-0000FE040000}"/>
    <cellStyle name="SAPBEXheaderText 8" xfId="1269" xr:uid="{00000000-0005-0000-0000-0000FF040000}"/>
    <cellStyle name="SAPBEXheaderText 9" xfId="1270" xr:uid="{00000000-0005-0000-0000-000000050000}"/>
    <cellStyle name="SAPBEXheaderText_gxaccion, 68" xfId="1271" xr:uid="{00000000-0005-0000-0000-000001050000}"/>
    <cellStyle name="SAPBEXHLevel0" xfId="1272" xr:uid="{00000000-0005-0000-0000-000002050000}"/>
    <cellStyle name="SAPBEXHLevel0 10" xfId="1273" xr:uid="{00000000-0005-0000-0000-000003050000}"/>
    <cellStyle name="SAPBEXHLevel0 11" xfId="1274" xr:uid="{00000000-0005-0000-0000-000004050000}"/>
    <cellStyle name="SAPBEXHLevel0 2" xfId="1275" xr:uid="{00000000-0005-0000-0000-000005050000}"/>
    <cellStyle name="SAPBEXHLevel0 2 2" xfId="1276" xr:uid="{00000000-0005-0000-0000-000006050000}"/>
    <cellStyle name="SAPBEXHLevel0 2 2 2" xfId="1277" xr:uid="{00000000-0005-0000-0000-000007050000}"/>
    <cellStyle name="SAPBEXHLevel0 3" xfId="1278" xr:uid="{00000000-0005-0000-0000-000008050000}"/>
    <cellStyle name="SAPBEXHLevel0 4" xfId="1279" xr:uid="{00000000-0005-0000-0000-000009050000}"/>
    <cellStyle name="SAPBEXHLevel0 5" xfId="1280" xr:uid="{00000000-0005-0000-0000-00000A050000}"/>
    <cellStyle name="SAPBEXHLevel0 6" xfId="1281" xr:uid="{00000000-0005-0000-0000-00000B050000}"/>
    <cellStyle name="SAPBEXHLevel0 7" xfId="1282" xr:uid="{00000000-0005-0000-0000-00000C050000}"/>
    <cellStyle name="SAPBEXHLevel0 8" xfId="1283" xr:uid="{00000000-0005-0000-0000-00000D050000}"/>
    <cellStyle name="SAPBEXHLevel0 9" xfId="1284" xr:uid="{00000000-0005-0000-0000-00000E050000}"/>
    <cellStyle name="SAPBEXHLevel0_gxaccion, 68" xfId="1285" xr:uid="{00000000-0005-0000-0000-00000F050000}"/>
    <cellStyle name="SAPBEXHLevel0X" xfId="1286" xr:uid="{00000000-0005-0000-0000-000010050000}"/>
    <cellStyle name="SAPBEXHLevel0X 10" xfId="1287" xr:uid="{00000000-0005-0000-0000-000011050000}"/>
    <cellStyle name="SAPBEXHLevel0X 11" xfId="1288" xr:uid="{00000000-0005-0000-0000-000012050000}"/>
    <cellStyle name="SAPBEXHLevel0X 2" xfId="1289" xr:uid="{00000000-0005-0000-0000-000013050000}"/>
    <cellStyle name="SAPBEXHLevel0X 2 2" xfId="1290" xr:uid="{00000000-0005-0000-0000-000014050000}"/>
    <cellStyle name="SAPBEXHLevel0X 2 2 2" xfId="1291" xr:uid="{00000000-0005-0000-0000-000015050000}"/>
    <cellStyle name="SAPBEXHLevel0X 3" xfId="1292" xr:uid="{00000000-0005-0000-0000-000016050000}"/>
    <cellStyle name="SAPBEXHLevel0X 4" xfId="1293" xr:uid="{00000000-0005-0000-0000-000017050000}"/>
    <cellStyle name="SAPBEXHLevel0X 5" xfId="1294" xr:uid="{00000000-0005-0000-0000-000018050000}"/>
    <cellStyle name="SAPBEXHLevel0X 6" xfId="1295" xr:uid="{00000000-0005-0000-0000-000019050000}"/>
    <cellStyle name="SAPBEXHLevel0X 7" xfId="1296" xr:uid="{00000000-0005-0000-0000-00001A050000}"/>
    <cellStyle name="SAPBEXHLevel0X 8" xfId="1297" xr:uid="{00000000-0005-0000-0000-00001B050000}"/>
    <cellStyle name="SAPBEXHLevel0X 9" xfId="1298" xr:uid="{00000000-0005-0000-0000-00001C050000}"/>
    <cellStyle name="SAPBEXHLevel0X_gxaccion, 68" xfId="1299" xr:uid="{00000000-0005-0000-0000-00001D050000}"/>
    <cellStyle name="SAPBEXHLevel1" xfId="1300" xr:uid="{00000000-0005-0000-0000-00001E050000}"/>
    <cellStyle name="SAPBEXHLevel1 10" xfId="1301" xr:uid="{00000000-0005-0000-0000-00001F050000}"/>
    <cellStyle name="SAPBEXHLevel1 11" xfId="1302" xr:uid="{00000000-0005-0000-0000-000020050000}"/>
    <cellStyle name="SAPBEXHLevel1 2" xfId="1303" xr:uid="{00000000-0005-0000-0000-000021050000}"/>
    <cellStyle name="SAPBEXHLevel1 2 2" xfId="1304" xr:uid="{00000000-0005-0000-0000-000022050000}"/>
    <cellStyle name="SAPBEXHLevel1 2 2 2" xfId="1305" xr:uid="{00000000-0005-0000-0000-000023050000}"/>
    <cellStyle name="SAPBEXHLevel1 3" xfId="1306" xr:uid="{00000000-0005-0000-0000-000024050000}"/>
    <cellStyle name="SAPBEXHLevel1 4" xfId="1307" xr:uid="{00000000-0005-0000-0000-000025050000}"/>
    <cellStyle name="SAPBEXHLevel1 5" xfId="1308" xr:uid="{00000000-0005-0000-0000-000026050000}"/>
    <cellStyle name="SAPBEXHLevel1 6" xfId="1309" xr:uid="{00000000-0005-0000-0000-000027050000}"/>
    <cellStyle name="SAPBEXHLevel1 7" xfId="1310" xr:uid="{00000000-0005-0000-0000-000028050000}"/>
    <cellStyle name="SAPBEXHLevel1 8" xfId="1311" xr:uid="{00000000-0005-0000-0000-000029050000}"/>
    <cellStyle name="SAPBEXHLevel1 9" xfId="1312" xr:uid="{00000000-0005-0000-0000-00002A050000}"/>
    <cellStyle name="SAPBEXHLevel1_gxaccion, 68" xfId="1313" xr:uid="{00000000-0005-0000-0000-00002B050000}"/>
    <cellStyle name="SAPBEXHLevel1X" xfId="1314" xr:uid="{00000000-0005-0000-0000-00002C050000}"/>
    <cellStyle name="SAPBEXHLevel1X 10" xfId="1315" xr:uid="{00000000-0005-0000-0000-00002D050000}"/>
    <cellStyle name="SAPBEXHLevel1X 11" xfId="1316" xr:uid="{00000000-0005-0000-0000-00002E050000}"/>
    <cellStyle name="SAPBEXHLevel1X 2" xfId="1317" xr:uid="{00000000-0005-0000-0000-00002F050000}"/>
    <cellStyle name="SAPBEXHLevel1X 2 2" xfId="1318" xr:uid="{00000000-0005-0000-0000-000030050000}"/>
    <cellStyle name="SAPBEXHLevel1X 2 2 2" xfId="1319" xr:uid="{00000000-0005-0000-0000-000031050000}"/>
    <cellStyle name="SAPBEXHLevel1X 3" xfId="1320" xr:uid="{00000000-0005-0000-0000-000032050000}"/>
    <cellStyle name="SAPBEXHLevel1X 4" xfId="1321" xr:uid="{00000000-0005-0000-0000-000033050000}"/>
    <cellStyle name="SAPBEXHLevel1X 5" xfId="1322" xr:uid="{00000000-0005-0000-0000-000034050000}"/>
    <cellStyle name="SAPBEXHLevel1X 6" xfId="1323" xr:uid="{00000000-0005-0000-0000-000035050000}"/>
    <cellStyle name="SAPBEXHLevel1X 7" xfId="1324" xr:uid="{00000000-0005-0000-0000-000036050000}"/>
    <cellStyle name="SAPBEXHLevel1X 8" xfId="1325" xr:uid="{00000000-0005-0000-0000-000037050000}"/>
    <cellStyle name="SAPBEXHLevel1X 9" xfId="1326" xr:uid="{00000000-0005-0000-0000-000038050000}"/>
    <cellStyle name="SAPBEXHLevel1X_gxaccion, 68" xfId="1327" xr:uid="{00000000-0005-0000-0000-000039050000}"/>
    <cellStyle name="SAPBEXHLevel2" xfId="1328" xr:uid="{00000000-0005-0000-0000-00003A050000}"/>
    <cellStyle name="SAPBEXHLevel2 10" xfId="1329" xr:uid="{00000000-0005-0000-0000-00003B050000}"/>
    <cellStyle name="SAPBEXHLevel2 11" xfId="1330" xr:uid="{00000000-0005-0000-0000-00003C050000}"/>
    <cellStyle name="SAPBEXHLevel2 2" xfId="1331" xr:uid="{00000000-0005-0000-0000-00003D050000}"/>
    <cellStyle name="SAPBEXHLevel2 2 2" xfId="1332" xr:uid="{00000000-0005-0000-0000-00003E050000}"/>
    <cellStyle name="SAPBEXHLevel2 2 2 2" xfId="1333" xr:uid="{00000000-0005-0000-0000-00003F050000}"/>
    <cellStyle name="SAPBEXHLevel2 3" xfId="1334" xr:uid="{00000000-0005-0000-0000-000040050000}"/>
    <cellStyle name="SAPBEXHLevel2 4" xfId="1335" xr:uid="{00000000-0005-0000-0000-000041050000}"/>
    <cellStyle name="SAPBEXHLevel2 5" xfId="1336" xr:uid="{00000000-0005-0000-0000-000042050000}"/>
    <cellStyle name="SAPBEXHLevel2 6" xfId="1337" xr:uid="{00000000-0005-0000-0000-000043050000}"/>
    <cellStyle name="SAPBEXHLevel2 7" xfId="1338" xr:uid="{00000000-0005-0000-0000-000044050000}"/>
    <cellStyle name="SAPBEXHLevel2 8" xfId="1339" xr:uid="{00000000-0005-0000-0000-000045050000}"/>
    <cellStyle name="SAPBEXHLevel2 9" xfId="1340" xr:uid="{00000000-0005-0000-0000-000046050000}"/>
    <cellStyle name="SAPBEXHLevel2_gxaccion, 68" xfId="1341" xr:uid="{00000000-0005-0000-0000-000047050000}"/>
    <cellStyle name="SAPBEXHLevel2X" xfId="1342" xr:uid="{00000000-0005-0000-0000-000048050000}"/>
    <cellStyle name="SAPBEXHLevel2X 10" xfId="1343" xr:uid="{00000000-0005-0000-0000-000049050000}"/>
    <cellStyle name="SAPBEXHLevel2X 11" xfId="1344" xr:uid="{00000000-0005-0000-0000-00004A050000}"/>
    <cellStyle name="SAPBEXHLevel2X 2" xfId="1345" xr:uid="{00000000-0005-0000-0000-00004B050000}"/>
    <cellStyle name="SAPBEXHLevel2X 2 2" xfId="1346" xr:uid="{00000000-0005-0000-0000-00004C050000}"/>
    <cellStyle name="SAPBEXHLevel2X 2 2 2" xfId="1347" xr:uid="{00000000-0005-0000-0000-00004D050000}"/>
    <cellStyle name="SAPBEXHLevel2X 3" xfId="1348" xr:uid="{00000000-0005-0000-0000-00004E050000}"/>
    <cellStyle name="SAPBEXHLevel2X 4" xfId="1349" xr:uid="{00000000-0005-0000-0000-00004F050000}"/>
    <cellStyle name="SAPBEXHLevel2X 5" xfId="1350" xr:uid="{00000000-0005-0000-0000-000050050000}"/>
    <cellStyle name="SAPBEXHLevel2X 6" xfId="1351" xr:uid="{00000000-0005-0000-0000-000051050000}"/>
    <cellStyle name="SAPBEXHLevel2X 7" xfId="1352" xr:uid="{00000000-0005-0000-0000-000052050000}"/>
    <cellStyle name="SAPBEXHLevel2X 8" xfId="1353" xr:uid="{00000000-0005-0000-0000-000053050000}"/>
    <cellStyle name="SAPBEXHLevel2X 9" xfId="1354" xr:uid="{00000000-0005-0000-0000-000054050000}"/>
    <cellStyle name="SAPBEXHLevel2X_gxaccion, 68" xfId="1355" xr:uid="{00000000-0005-0000-0000-000055050000}"/>
    <cellStyle name="SAPBEXHLevel3" xfId="1356" xr:uid="{00000000-0005-0000-0000-000056050000}"/>
    <cellStyle name="SAPBEXHLevel3 10" xfId="1357" xr:uid="{00000000-0005-0000-0000-000057050000}"/>
    <cellStyle name="SAPBEXHLevel3 11" xfId="1358" xr:uid="{00000000-0005-0000-0000-000058050000}"/>
    <cellStyle name="SAPBEXHLevel3 2" xfId="1359" xr:uid="{00000000-0005-0000-0000-000059050000}"/>
    <cellStyle name="SAPBEXHLevel3 2 2" xfId="1360" xr:uid="{00000000-0005-0000-0000-00005A050000}"/>
    <cellStyle name="SAPBEXHLevel3 2 2 2" xfId="1361" xr:uid="{00000000-0005-0000-0000-00005B050000}"/>
    <cellStyle name="SAPBEXHLevel3 3" xfId="1362" xr:uid="{00000000-0005-0000-0000-00005C050000}"/>
    <cellStyle name="SAPBEXHLevel3 4" xfId="1363" xr:uid="{00000000-0005-0000-0000-00005D050000}"/>
    <cellStyle name="SAPBEXHLevel3 5" xfId="1364" xr:uid="{00000000-0005-0000-0000-00005E050000}"/>
    <cellStyle name="SAPBEXHLevel3 6" xfId="1365" xr:uid="{00000000-0005-0000-0000-00005F050000}"/>
    <cellStyle name="SAPBEXHLevel3 7" xfId="1366" xr:uid="{00000000-0005-0000-0000-000060050000}"/>
    <cellStyle name="SAPBEXHLevel3 8" xfId="1367" xr:uid="{00000000-0005-0000-0000-000061050000}"/>
    <cellStyle name="SAPBEXHLevel3 9" xfId="1368" xr:uid="{00000000-0005-0000-0000-000062050000}"/>
    <cellStyle name="SAPBEXHLevel3_gxaccion, 68" xfId="1369" xr:uid="{00000000-0005-0000-0000-000063050000}"/>
    <cellStyle name="SAPBEXHLevel3X" xfId="1370" xr:uid="{00000000-0005-0000-0000-000064050000}"/>
    <cellStyle name="SAPBEXHLevel3X 10" xfId="1371" xr:uid="{00000000-0005-0000-0000-000065050000}"/>
    <cellStyle name="SAPBEXHLevel3X 11" xfId="1372" xr:uid="{00000000-0005-0000-0000-000066050000}"/>
    <cellStyle name="SAPBEXHLevel3X 2" xfId="1373" xr:uid="{00000000-0005-0000-0000-000067050000}"/>
    <cellStyle name="SAPBEXHLevel3X 2 2" xfId="1374" xr:uid="{00000000-0005-0000-0000-000068050000}"/>
    <cellStyle name="SAPBEXHLevel3X 2 2 2" xfId="1375" xr:uid="{00000000-0005-0000-0000-000069050000}"/>
    <cellStyle name="SAPBEXHLevel3X 3" xfId="1376" xr:uid="{00000000-0005-0000-0000-00006A050000}"/>
    <cellStyle name="SAPBEXHLevel3X 4" xfId="1377" xr:uid="{00000000-0005-0000-0000-00006B050000}"/>
    <cellStyle name="SAPBEXHLevel3X 5" xfId="1378" xr:uid="{00000000-0005-0000-0000-00006C050000}"/>
    <cellStyle name="SAPBEXHLevel3X 6" xfId="1379" xr:uid="{00000000-0005-0000-0000-00006D050000}"/>
    <cellStyle name="SAPBEXHLevel3X 7" xfId="1380" xr:uid="{00000000-0005-0000-0000-00006E050000}"/>
    <cellStyle name="SAPBEXHLevel3X 8" xfId="1381" xr:uid="{00000000-0005-0000-0000-00006F050000}"/>
    <cellStyle name="SAPBEXHLevel3X 9" xfId="1382" xr:uid="{00000000-0005-0000-0000-000070050000}"/>
    <cellStyle name="SAPBEXHLevel3X_gxaccion, 68" xfId="1383" xr:uid="{00000000-0005-0000-0000-000071050000}"/>
    <cellStyle name="SAPBEXinputData" xfId="1384" xr:uid="{00000000-0005-0000-0000-000072050000}"/>
    <cellStyle name="SAPBEXinputData 10" xfId="1385" xr:uid="{00000000-0005-0000-0000-000073050000}"/>
    <cellStyle name="SAPBEXinputData 11" xfId="1386" xr:uid="{00000000-0005-0000-0000-000074050000}"/>
    <cellStyle name="SAPBEXinputData 2" xfId="1387" xr:uid="{00000000-0005-0000-0000-000075050000}"/>
    <cellStyle name="SAPBEXinputData 2 2" xfId="1388" xr:uid="{00000000-0005-0000-0000-000076050000}"/>
    <cellStyle name="SAPBEXinputData 2 2 2" xfId="1389" xr:uid="{00000000-0005-0000-0000-000077050000}"/>
    <cellStyle name="SAPBEXinputData 3" xfId="1390" xr:uid="{00000000-0005-0000-0000-000078050000}"/>
    <cellStyle name="SAPBEXinputData 4" xfId="1391" xr:uid="{00000000-0005-0000-0000-000079050000}"/>
    <cellStyle name="SAPBEXinputData 5" xfId="1392" xr:uid="{00000000-0005-0000-0000-00007A050000}"/>
    <cellStyle name="SAPBEXinputData 6" xfId="1393" xr:uid="{00000000-0005-0000-0000-00007B050000}"/>
    <cellStyle name="SAPBEXinputData 7" xfId="1394" xr:uid="{00000000-0005-0000-0000-00007C050000}"/>
    <cellStyle name="SAPBEXinputData 8" xfId="1395" xr:uid="{00000000-0005-0000-0000-00007D050000}"/>
    <cellStyle name="SAPBEXinputData 9" xfId="1396" xr:uid="{00000000-0005-0000-0000-00007E050000}"/>
    <cellStyle name="SAPBEXinputData_gxaccion, 68" xfId="1397" xr:uid="{00000000-0005-0000-0000-00007F050000}"/>
    <cellStyle name="SAPBEXItemHeader" xfId="1398" xr:uid="{00000000-0005-0000-0000-000080050000}"/>
    <cellStyle name="SAPBEXresData" xfId="1399" xr:uid="{00000000-0005-0000-0000-000081050000}"/>
    <cellStyle name="SAPBEXresData 10" xfId="1400" xr:uid="{00000000-0005-0000-0000-000082050000}"/>
    <cellStyle name="SAPBEXresData 11" xfId="1401" xr:uid="{00000000-0005-0000-0000-000083050000}"/>
    <cellStyle name="SAPBEXresData 2" xfId="1402" xr:uid="{00000000-0005-0000-0000-000084050000}"/>
    <cellStyle name="SAPBEXresData 2 2" xfId="1403" xr:uid="{00000000-0005-0000-0000-000085050000}"/>
    <cellStyle name="SAPBEXresData 2 2 2" xfId="1404" xr:uid="{00000000-0005-0000-0000-000086050000}"/>
    <cellStyle name="SAPBEXresData 3" xfId="1405" xr:uid="{00000000-0005-0000-0000-000087050000}"/>
    <cellStyle name="SAPBEXresData 4" xfId="1406" xr:uid="{00000000-0005-0000-0000-000088050000}"/>
    <cellStyle name="SAPBEXresData 5" xfId="1407" xr:uid="{00000000-0005-0000-0000-000089050000}"/>
    <cellStyle name="SAPBEXresData 6" xfId="1408" xr:uid="{00000000-0005-0000-0000-00008A050000}"/>
    <cellStyle name="SAPBEXresData 7" xfId="1409" xr:uid="{00000000-0005-0000-0000-00008B050000}"/>
    <cellStyle name="SAPBEXresData 8" xfId="1410" xr:uid="{00000000-0005-0000-0000-00008C050000}"/>
    <cellStyle name="SAPBEXresData 9" xfId="1411" xr:uid="{00000000-0005-0000-0000-00008D050000}"/>
    <cellStyle name="SAPBEXresData_valor justo.junio2010" xfId="1412" xr:uid="{00000000-0005-0000-0000-00008E050000}"/>
    <cellStyle name="SAPBEXresDataEmph" xfId="1413" xr:uid="{00000000-0005-0000-0000-00008F050000}"/>
    <cellStyle name="SAPBEXresDataEmph 10" xfId="1414" xr:uid="{00000000-0005-0000-0000-000090050000}"/>
    <cellStyle name="SAPBEXresDataEmph 11" xfId="1415" xr:uid="{00000000-0005-0000-0000-000091050000}"/>
    <cellStyle name="SAPBEXresDataEmph 2" xfId="1416" xr:uid="{00000000-0005-0000-0000-000092050000}"/>
    <cellStyle name="SAPBEXresDataEmph 2 2" xfId="1417" xr:uid="{00000000-0005-0000-0000-000093050000}"/>
    <cellStyle name="SAPBEXresDataEmph 2 2 2" xfId="1418" xr:uid="{00000000-0005-0000-0000-000094050000}"/>
    <cellStyle name="SAPBEXresDataEmph 3" xfId="1419" xr:uid="{00000000-0005-0000-0000-000095050000}"/>
    <cellStyle name="SAPBEXresDataEmph 4" xfId="1420" xr:uid="{00000000-0005-0000-0000-000096050000}"/>
    <cellStyle name="SAPBEXresDataEmph 5" xfId="1421" xr:uid="{00000000-0005-0000-0000-000097050000}"/>
    <cellStyle name="SAPBEXresDataEmph 6" xfId="1422" xr:uid="{00000000-0005-0000-0000-000098050000}"/>
    <cellStyle name="SAPBEXresDataEmph 7" xfId="1423" xr:uid="{00000000-0005-0000-0000-000099050000}"/>
    <cellStyle name="SAPBEXresDataEmph 8" xfId="1424" xr:uid="{00000000-0005-0000-0000-00009A050000}"/>
    <cellStyle name="SAPBEXresDataEmph 9" xfId="1425" xr:uid="{00000000-0005-0000-0000-00009B050000}"/>
    <cellStyle name="SAPBEXresDataEmph_valor justo.junio2010" xfId="1426" xr:uid="{00000000-0005-0000-0000-00009C050000}"/>
    <cellStyle name="SAPBEXresItem" xfId="1427" xr:uid="{00000000-0005-0000-0000-00009D050000}"/>
    <cellStyle name="SAPBEXresItem 10" xfId="1428" xr:uid="{00000000-0005-0000-0000-00009E050000}"/>
    <cellStyle name="SAPBEXresItem 11" xfId="1429" xr:uid="{00000000-0005-0000-0000-00009F050000}"/>
    <cellStyle name="SAPBEXresItem 2" xfId="1430" xr:uid="{00000000-0005-0000-0000-0000A0050000}"/>
    <cellStyle name="SAPBEXresItem 2 2" xfId="1431" xr:uid="{00000000-0005-0000-0000-0000A1050000}"/>
    <cellStyle name="SAPBEXresItem 2 2 2" xfId="1432" xr:uid="{00000000-0005-0000-0000-0000A2050000}"/>
    <cellStyle name="SAPBEXresItem 3" xfId="1433" xr:uid="{00000000-0005-0000-0000-0000A3050000}"/>
    <cellStyle name="SAPBEXresItem 4" xfId="1434" xr:uid="{00000000-0005-0000-0000-0000A4050000}"/>
    <cellStyle name="SAPBEXresItem 5" xfId="1435" xr:uid="{00000000-0005-0000-0000-0000A5050000}"/>
    <cellStyle name="SAPBEXresItem 6" xfId="1436" xr:uid="{00000000-0005-0000-0000-0000A6050000}"/>
    <cellStyle name="SAPBEXresItem 7" xfId="1437" xr:uid="{00000000-0005-0000-0000-0000A7050000}"/>
    <cellStyle name="SAPBEXresItem 8" xfId="1438" xr:uid="{00000000-0005-0000-0000-0000A8050000}"/>
    <cellStyle name="SAPBEXresItem 9" xfId="1439" xr:uid="{00000000-0005-0000-0000-0000A9050000}"/>
    <cellStyle name="SAPBEXresItem_valor justo.junio2010" xfId="1440" xr:uid="{00000000-0005-0000-0000-0000AA050000}"/>
    <cellStyle name="SAPBEXresItemX" xfId="1441" xr:uid="{00000000-0005-0000-0000-0000AB050000}"/>
    <cellStyle name="SAPBEXresItemX 10" xfId="1442" xr:uid="{00000000-0005-0000-0000-0000AC050000}"/>
    <cellStyle name="SAPBEXresItemX 11" xfId="1443" xr:uid="{00000000-0005-0000-0000-0000AD050000}"/>
    <cellStyle name="SAPBEXresItemX 2" xfId="1444" xr:uid="{00000000-0005-0000-0000-0000AE050000}"/>
    <cellStyle name="SAPBEXresItemX 2 2" xfId="1445" xr:uid="{00000000-0005-0000-0000-0000AF050000}"/>
    <cellStyle name="SAPBEXresItemX 2 2 2" xfId="1446" xr:uid="{00000000-0005-0000-0000-0000B0050000}"/>
    <cellStyle name="SAPBEXresItemX 3" xfId="1447" xr:uid="{00000000-0005-0000-0000-0000B1050000}"/>
    <cellStyle name="SAPBEXresItemX 4" xfId="1448" xr:uid="{00000000-0005-0000-0000-0000B2050000}"/>
    <cellStyle name="SAPBEXresItemX 5" xfId="1449" xr:uid="{00000000-0005-0000-0000-0000B3050000}"/>
    <cellStyle name="SAPBEXresItemX 6" xfId="1450" xr:uid="{00000000-0005-0000-0000-0000B4050000}"/>
    <cellStyle name="SAPBEXresItemX 7" xfId="1451" xr:uid="{00000000-0005-0000-0000-0000B5050000}"/>
    <cellStyle name="SAPBEXresItemX 8" xfId="1452" xr:uid="{00000000-0005-0000-0000-0000B6050000}"/>
    <cellStyle name="SAPBEXresItemX 9" xfId="1453" xr:uid="{00000000-0005-0000-0000-0000B7050000}"/>
    <cellStyle name="SAPBEXresItemX_valor justo.junio2010" xfId="1454" xr:uid="{00000000-0005-0000-0000-0000B8050000}"/>
    <cellStyle name="SAPBEXstdData" xfId="1455" xr:uid="{00000000-0005-0000-0000-0000B9050000}"/>
    <cellStyle name="SAPBEXstdData 10" xfId="1456" xr:uid="{00000000-0005-0000-0000-0000BA050000}"/>
    <cellStyle name="SAPBEXstdData 11" xfId="1457" xr:uid="{00000000-0005-0000-0000-0000BB050000}"/>
    <cellStyle name="SAPBEXstdData 2" xfId="1458" xr:uid="{00000000-0005-0000-0000-0000BC050000}"/>
    <cellStyle name="SAPBEXstdData 2 2" xfId="1459" xr:uid="{00000000-0005-0000-0000-0000BD050000}"/>
    <cellStyle name="SAPBEXstdData 2 2 2" xfId="1460" xr:uid="{00000000-0005-0000-0000-0000BE050000}"/>
    <cellStyle name="SAPBEXstdData 3" xfId="1461" xr:uid="{00000000-0005-0000-0000-0000BF050000}"/>
    <cellStyle name="SAPBEXstdData 4" xfId="1462" xr:uid="{00000000-0005-0000-0000-0000C0050000}"/>
    <cellStyle name="SAPBEXstdData 5" xfId="1463" xr:uid="{00000000-0005-0000-0000-0000C1050000}"/>
    <cellStyle name="SAPBEXstdData 6" xfId="1464" xr:uid="{00000000-0005-0000-0000-0000C2050000}"/>
    <cellStyle name="SAPBEXstdData 7" xfId="1465" xr:uid="{00000000-0005-0000-0000-0000C3050000}"/>
    <cellStyle name="SAPBEXstdData 8" xfId="1466" xr:uid="{00000000-0005-0000-0000-0000C4050000}"/>
    <cellStyle name="SAPBEXstdData 9" xfId="1467" xr:uid="{00000000-0005-0000-0000-0000C5050000}"/>
    <cellStyle name="SAPBEXstdData_gxaccion, 68" xfId="1468" xr:uid="{00000000-0005-0000-0000-0000C6050000}"/>
    <cellStyle name="SAPBEXstdDataEmph" xfId="1469" xr:uid="{00000000-0005-0000-0000-0000C7050000}"/>
    <cellStyle name="SAPBEXstdDataEmph 10" xfId="1470" xr:uid="{00000000-0005-0000-0000-0000C8050000}"/>
    <cellStyle name="SAPBEXstdDataEmph 11" xfId="1471" xr:uid="{00000000-0005-0000-0000-0000C9050000}"/>
    <cellStyle name="SAPBEXstdDataEmph 2" xfId="1472" xr:uid="{00000000-0005-0000-0000-0000CA050000}"/>
    <cellStyle name="SAPBEXstdDataEmph 2 2" xfId="1473" xr:uid="{00000000-0005-0000-0000-0000CB050000}"/>
    <cellStyle name="SAPBEXstdDataEmph 2 2 2" xfId="1474" xr:uid="{00000000-0005-0000-0000-0000CC050000}"/>
    <cellStyle name="SAPBEXstdDataEmph 3" xfId="1475" xr:uid="{00000000-0005-0000-0000-0000CD050000}"/>
    <cellStyle name="SAPBEXstdDataEmph 4" xfId="1476" xr:uid="{00000000-0005-0000-0000-0000CE050000}"/>
    <cellStyle name="SAPBEXstdDataEmph 5" xfId="1477" xr:uid="{00000000-0005-0000-0000-0000CF050000}"/>
    <cellStyle name="SAPBEXstdDataEmph 6" xfId="1478" xr:uid="{00000000-0005-0000-0000-0000D0050000}"/>
    <cellStyle name="SAPBEXstdDataEmph 7" xfId="1479" xr:uid="{00000000-0005-0000-0000-0000D1050000}"/>
    <cellStyle name="SAPBEXstdDataEmph 8" xfId="1480" xr:uid="{00000000-0005-0000-0000-0000D2050000}"/>
    <cellStyle name="SAPBEXstdDataEmph 9" xfId="1481" xr:uid="{00000000-0005-0000-0000-0000D3050000}"/>
    <cellStyle name="SAPBEXstdDataEmph_valor justo.junio2010" xfId="1482" xr:uid="{00000000-0005-0000-0000-0000D4050000}"/>
    <cellStyle name="SAPBEXstdItem" xfId="1483" xr:uid="{00000000-0005-0000-0000-0000D5050000}"/>
    <cellStyle name="SAPBEXstdItem 10" xfId="1484" xr:uid="{00000000-0005-0000-0000-0000D6050000}"/>
    <cellStyle name="SAPBEXstdItem 11" xfId="1485" xr:uid="{00000000-0005-0000-0000-0000D7050000}"/>
    <cellStyle name="SAPBEXstdItem 2" xfId="1486" xr:uid="{00000000-0005-0000-0000-0000D8050000}"/>
    <cellStyle name="SAPBEXstdItem 2 2" xfId="1487" xr:uid="{00000000-0005-0000-0000-0000D9050000}"/>
    <cellStyle name="SAPBEXstdItem 2 2 2" xfId="1488" xr:uid="{00000000-0005-0000-0000-0000DA050000}"/>
    <cellStyle name="SAPBEXstdItem 3" xfId="1489" xr:uid="{00000000-0005-0000-0000-0000DB050000}"/>
    <cellStyle name="SAPBEXstdItem 4" xfId="1490" xr:uid="{00000000-0005-0000-0000-0000DC050000}"/>
    <cellStyle name="SAPBEXstdItem 5" xfId="1491" xr:uid="{00000000-0005-0000-0000-0000DD050000}"/>
    <cellStyle name="SAPBEXstdItem 6" xfId="1492" xr:uid="{00000000-0005-0000-0000-0000DE050000}"/>
    <cellStyle name="SAPBEXstdItem 7" xfId="1493" xr:uid="{00000000-0005-0000-0000-0000DF050000}"/>
    <cellStyle name="SAPBEXstdItem 8" xfId="1494" xr:uid="{00000000-0005-0000-0000-0000E0050000}"/>
    <cellStyle name="SAPBEXstdItem 9" xfId="1495" xr:uid="{00000000-0005-0000-0000-0000E1050000}"/>
    <cellStyle name="SAPBEXstdItem_gxaccion, 68" xfId="1496" xr:uid="{00000000-0005-0000-0000-0000E2050000}"/>
    <cellStyle name="SAPBEXstdItemX" xfId="1497" xr:uid="{00000000-0005-0000-0000-0000E3050000}"/>
    <cellStyle name="SAPBEXstdItemX 10" xfId="1498" xr:uid="{00000000-0005-0000-0000-0000E4050000}"/>
    <cellStyle name="SAPBEXstdItemX 11" xfId="1499" xr:uid="{00000000-0005-0000-0000-0000E5050000}"/>
    <cellStyle name="SAPBEXstdItemX 2" xfId="1500" xr:uid="{00000000-0005-0000-0000-0000E6050000}"/>
    <cellStyle name="SAPBEXstdItemX 2 2" xfId="1501" xr:uid="{00000000-0005-0000-0000-0000E7050000}"/>
    <cellStyle name="SAPBEXstdItemX 2 2 2" xfId="1502" xr:uid="{00000000-0005-0000-0000-0000E8050000}"/>
    <cellStyle name="SAPBEXstdItemX 3" xfId="1503" xr:uid="{00000000-0005-0000-0000-0000E9050000}"/>
    <cellStyle name="SAPBEXstdItemX 4" xfId="1504" xr:uid="{00000000-0005-0000-0000-0000EA050000}"/>
    <cellStyle name="SAPBEXstdItemX 5" xfId="1505" xr:uid="{00000000-0005-0000-0000-0000EB050000}"/>
    <cellStyle name="SAPBEXstdItemX 6" xfId="1506" xr:uid="{00000000-0005-0000-0000-0000EC050000}"/>
    <cellStyle name="SAPBEXstdItemX 7" xfId="1507" xr:uid="{00000000-0005-0000-0000-0000ED050000}"/>
    <cellStyle name="SAPBEXstdItemX 8" xfId="1508" xr:uid="{00000000-0005-0000-0000-0000EE050000}"/>
    <cellStyle name="SAPBEXstdItemX 9" xfId="1509" xr:uid="{00000000-0005-0000-0000-0000EF050000}"/>
    <cellStyle name="SAPBEXstdItemX_valor justo.junio2010" xfId="1510" xr:uid="{00000000-0005-0000-0000-0000F0050000}"/>
    <cellStyle name="SAPBEXtitle" xfId="1511" xr:uid="{00000000-0005-0000-0000-0000F1050000}"/>
    <cellStyle name="SAPBEXtitle 10" xfId="1512" xr:uid="{00000000-0005-0000-0000-0000F2050000}"/>
    <cellStyle name="SAPBEXtitle 11" xfId="1513" xr:uid="{00000000-0005-0000-0000-0000F3050000}"/>
    <cellStyle name="SAPBEXtitle 2" xfId="1514" xr:uid="{00000000-0005-0000-0000-0000F4050000}"/>
    <cellStyle name="SAPBEXtitle 2 2" xfId="1515" xr:uid="{00000000-0005-0000-0000-0000F5050000}"/>
    <cellStyle name="SAPBEXtitle 2 2 2" xfId="1516" xr:uid="{00000000-0005-0000-0000-0000F6050000}"/>
    <cellStyle name="SAPBEXtitle 3" xfId="1517" xr:uid="{00000000-0005-0000-0000-0000F7050000}"/>
    <cellStyle name="SAPBEXtitle 4" xfId="1518" xr:uid="{00000000-0005-0000-0000-0000F8050000}"/>
    <cellStyle name="SAPBEXtitle 5" xfId="1519" xr:uid="{00000000-0005-0000-0000-0000F9050000}"/>
    <cellStyle name="SAPBEXtitle 6" xfId="1520" xr:uid="{00000000-0005-0000-0000-0000FA050000}"/>
    <cellStyle name="SAPBEXtitle 7" xfId="1521" xr:uid="{00000000-0005-0000-0000-0000FB050000}"/>
    <cellStyle name="SAPBEXtitle 8" xfId="1522" xr:uid="{00000000-0005-0000-0000-0000FC050000}"/>
    <cellStyle name="SAPBEXtitle 9" xfId="1523" xr:uid="{00000000-0005-0000-0000-0000FD050000}"/>
    <cellStyle name="SAPBEXunassignedItem" xfId="1524" xr:uid="{00000000-0005-0000-0000-0000FE050000}"/>
    <cellStyle name="SAPBEXunassignedItem 2" xfId="1525" xr:uid="{00000000-0005-0000-0000-0000FF050000}"/>
    <cellStyle name="SAPBEXunassignedItem 3" xfId="1526" xr:uid="{00000000-0005-0000-0000-000000060000}"/>
    <cellStyle name="SAPBEXunassignedItem 4" xfId="1527" xr:uid="{00000000-0005-0000-0000-000001060000}"/>
    <cellStyle name="SAPBEXunassignedItem 5" xfId="1528" xr:uid="{00000000-0005-0000-0000-000002060000}"/>
    <cellStyle name="SAPBEXundefined" xfId="1529" xr:uid="{00000000-0005-0000-0000-000003060000}"/>
    <cellStyle name="SAPBEXundefined 10" xfId="1530" xr:uid="{00000000-0005-0000-0000-000004060000}"/>
    <cellStyle name="SAPBEXundefined 11" xfId="1531" xr:uid="{00000000-0005-0000-0000-000005060000}"/>
    <cellStyle name="SAPBEXundefined 2" xfId="1532" xr:uid="{00000000-0005-0000-0000-000006060000}"/>
    <cellStyle name="SAPBEXundefined 2 2" xfId="1533" xr:uid="{00000000-0005-0000-0000-000007060000}"/>
    <cellStyle name="SAPBEXundefined 2 2 2" xfId="1534" xr:uid="{00000000-0005-0000-0000-000008060000}"/>
    <cellStyle name="SAPBEXundefined 3" xfId="1535" xr:uid="{00000000-0005-0000-0000-000009060000}"/>
    <cellStyle name="SAPBEXundefined 4" xfId="1536" xr:uid="{00000000-0005-0000-0000-00000A060000}"/>
    <cellStyle name="SAPBEXundefined 5" xfId="1537" xr:uid="{00000000-0005-0000-0000-00000B060000}"/>
    <cellStyle name="SAPBEXundefined 6" xfId="1538" xr:uid="{00000000-0005-0000-0000-00000C060000}"/>
    <cellStyle name="SAPBEXundefined 7" xfId="1539" xr:uid="{00000000-0005-0000-0000-00000D060000}"/>
    <cellStyle name="SAPBEXundefined 8" xfId="1540" xr:uid="{00000000-0005-0000-0000-00000E060000}"/>
    <cellStyle name="SAPBEXundefined 9" xfId="1541" xr:uid="{00000000-0005-0000-0000-00000F060000}"/>
    <cellStyle name="SAPBEXundefined_valor justo.junio2010" xfId="1542" xr:uid="{00000000-0005-0000-0000-000010060000}"/>
    <cellStyle name="Sheet Title" xfId="1543" xr:uid="{00000000-0005-0000-0000-000011060000}"/>
    <cellStyle name="Suma" xfId="1544" xr:uid="{00000000-0005-0000-0000-000012060000}"/>
    <cellStyle name="Tekst obja?nienia" xfId="1545" xr:uid="{00000000-0005-0000-0000-000013060000}"/>
    <cellStyle name="Tekst objaśnienia" xfId="1546" xr:uid="{00000000-0005-0000-0000-000014060000}"/>
    <cellStyle name="Tekst ostrze?enia" xfId="1547" xr:uid="{00000000-0005-0000-0000-000015060000}"/>
    <cellStyle name="Tekst ostrzeżenia" xfId="1548" xr:uid="{00000000-0005-0000-0000-000016060000}"/>
    <cellStyle name="Texto de advertencia" xfId="1549" builtinId="11" customBuiltin="1"/>
    <cellStyle name="Texto de advertencia 2" xfId="1550" xr:uid="{00000000-0005-0000-0000-000018060000}"/>
    <cellStyle name="Texto de advertencia 2 2" xfId="1551" xr:uid="{00000000-0005-0000-0000-000019060000}"/>
    <cellStyle name="Texto de advertencia 2 3" xfId="1552" xr:uid="{00000000-0005-0000-0000-00001A060000}"/>
    <cellStyle name="Texto de advertencia 2 4" xfId="1553" xr:uid="{00000000-0005-0000-0000-00001B060000}"/>
    <cellStyle name="Texto de advertencia 2 5" xfId="1554" xr:uid="{00000000-0005-0000-0000-00001C060000}"/>
    <cellStyle name="Texto de advertencia 2 6" xfId="1555" xr:uid="{00000000-0005-0000-0000-00001D060000}"/>
    <cellStyle name="Texto de advertencia 3" xfId="1556" xr:uid="{00000000-0005-0000-0000-00001E060000}"/>
    <cellStyle name="Texto de advertencia 3 2" xfId="1557" xr:uid="{00000000-0005-0000-0000-00001F060000}"/>
    <cellStyle name="Texto de advertencia 3 3" xfId="1558" xr:uid="{00000000-0005-0000-0000-000020060000}"/>
    <cellStyle name="Texto de advertencia 3 4" xfId="1559" xr:uid="{00000000-0005-0000-0000-000021060000}"/>
    <cellStyle name="Texto de advertencia 3 5" xfId="1560" xr:uid="{00000000-0005-0000-0000-000022060000}"/>
    <cellStyle name="Texto de advertencia 4" xfId="1561" xr:uid="{00000000-0005-0000-0000-000023060000}"/>
    <cellStyle name="Texto de advertencia 4 2" xfId="1562" xr:uid="{00000000-0005-0000-0000-000024060000}"/>
    <cellStyle name="Texto de advertencia 4 3" xfId="1563" xr:uid="{00000000-0005-0000-0000-000025060000}"/>
    <cellStyle name="Texto de advertencia 4 4" xfId="1564" xr:uid="{00000000-0005-0000-0000-000026060000}"/>
    <cellStyle name="Texto de advertencia 4 5" xfId="1565" xr:uid="{00000000-0005-0000-0000-000027060000}"/>
    <cellStyle name="Texto de advertencia 5" xfId="1566" xr:uid="{00000000-0005-0000-0000-000028060000}"/>
    <cellStyle name="Texto de advertencia 5 2" xfId="1567" xr:uid="{00000000-0005-0000-0000-000029060000}"/>
    <cellStyle name="Texto de advertencia 5 3" xfId="1568" xr:uid="{00000000-0005-0000-0000-00002A060000}"/>
    <cellStyle name="Texto de advertencia 5 4" xfId="1569" xr:uid="{00000000-0005-0000-0000-00002B060000}"/>
    <cellStyle name="Texto de advertencia 5 5" xfId="1570" xr:uid="{00000000-0005-0000-0000-00002C060000}"/>
    <cellStyle name="Texto de advertencia 6" xfId="1571" xr:uid="{00000000-0005-0000-0000-00002D060000}"/>
    <cellStyle name="Texto de advertencia 6 2" xfId="1572" xr:uid="{00000000-0005-0000-0000-00002E060000}"/>
    <cellStyle name="Texto de advertencia 7" xfId="1573" xr:uid="{00000000-0005-0000-0000-00002F060000}"/>
    <cellStyle name="Texto de advertencia 8" xfId="1574" xr:uid="{00000000-0005-0000-0000-000030060000}"/>
    <cellStyle name="Texto de advertencia 9" xfId="1575" xr:uid="{00000000-0005-0000-0000-000031060000}"/>
    <cellStyle name="Texto explicativo" xfId="1576" builtinId="53" customBuiltin="1"/>
    <cellStyle name="Texto explicativo 2 2" xfId="1577" xr:uid="{00000000-0005-0000-0000-000033060000}"/>
    <cellStyle name="Title" xfId="1578" xr:uid="{00000000-0005-0000-0000-000034060000}"/>
    <cellStyle name="Título" xfId="1579" builtinId="15" customBuiltin="1"/>
    <cellStyle name="Título 1 2" xfId="1581" xr:uid="{00000000-0005-0000-0000-000036060000}"/>
    <cellStyle name="Título 1 2 2" xfId="1582" xr:uid="{00000000-0005-0000-0000-000037060000}"/>
    <cellStyle name="Título 1 2 3" xfId="1583" xr:uid="{00000000-0005-0000-0000-000038060000}"/>
    <cellStyle name="Título 1 2 4" xfId="1584" xr:uid="{00000000-0005-0000-0000-000039060000}"/>
    <cellStyle name="Título 1 2 5" xfId="1585" xr:uid="{00000000-0005-0000-0000-00003A060000}"/>
    <cellStyle name="Título 1 2 6" xfId="1586" xr:uid="{00000000-0005-0000-0000-00003B060000}"/>
    <cellStyle name="Título 1 3" xfId="1587" xr:uid="{00000000-0005-0000-0000-00003C060000}"/>
    <cellStyle name="Título 1 3 2" xfId="1588" xr:uid="{00000000-0005-0000-0000-00003D060000}"/>
    <cellStyle name="Título 1 3 3" xfId="1589" xr:uid="{00000000-0005-0000-0000-00003E060000}"/>
    <cellStyle name="Título 1 3 4" xfId="1590" xr:uid="{00000000-0005-0000-0000-00003F060000}"/>
    <cellStyle name="Título 1 3 5" xfId="1591" xr:uid="{00000000-0005-0000-0000-000040060000}"/>
    <cellStyle name="Título 1 4" xfId="1592" xr:uid="{00000000-0005-0000-0000-000041060000}"/>
    <cellStyle name="Título 1 4 2" xfId="1593" xr:uid="{00000000-0005-0000-0000-000042060000}"/>
    <cellStyle name="Título 1 4 3" xfId="1594" xr:uid="{00000000-0005-0000-0000-000043060000}"/>
    <cellStyle name="Título 1 4 4" xfId="1595" xr:uid="{00000000-0005-0000-0000-000044060000}"/>
    <cellStyle name="Título 1 4 5" xfId="1596" xr:uid="{00000000-0005-0000-0000-000045060000}"/>
    <cellStyle name="Título 1 5" xfId="1597" xr:uid="{00000000-0005-0000-0000-000046060000}"/>
    <cellStyle name="Título 1 5 2" xfId="1598" xr:uid="{00000000-0005-0000-0000-000047060000}"/>
    <cellStyle name="Título 1 5 3" xfId="1599" xr:uid="{00000000-0005-0000-0000-000048060000}"/>
    <cellStyle name="Título 1 5 4" xfId="1600" xr:uid="{00000000-0005-0000-0000-000049060000}"/>
    <cellStyle name="Título 1 5 5" xfId="1601" xr:uid="{00000000-0005-0000-0000-00004A060000}"/>
    <cellStyle name="Título 1 6" xfId="1602" xr:uid="{00000000-0005-0000-0000-00004B060000}"/>
    <cellStyle name="Título 1 7" xfId="1603" xr:uid="{00000000-0005-0000-0000-00004C060000}"/>
    <cellStyle name="Título 1 8" xfId="1604" xr:uid="{00000000-0005-0000-0000-00004D060000}"/>
    <cellStyle name="Título 1 9" xfId="1605" xr:uid="{00000000-0005-0000-0000-00004E060000}"/>
    <cellStyle name="Título 2" xfId="1606" builtinId="17" customBuiltin="1"/>
    <cellStyle name="Título 2 2" xfId="1607" xr:uid="{00000000-0005-0000-0000-000050060000}"/>
    <cellStyle name="Título 2 2 2" xfId="1608" xr:uid="{00000000-0005-0000-0000-000051060000}"/>
    <cellStyle name="Título 2 2 3" xfId="1609" xr:uid="{00000000-0005-0000-0000-000052060000}"/>
    <cellStyle name="Título 2 2 4" xfId="1610" xr:uid="{00000000-0005-0000-0000-000053060000}"/>
    <cellStyle name="Título 2 2 5" xfId="1611" xr:uid="{00000000-0005-0000-0000-000054060000}"/>
    <cellStyle name="Título 2 2 6" xfId="1612" xr:uid="{00000000-0005-0000-0000-000055060000}"/>
    <cellStyle name="Título 2 3" xfId="1613" xr:uid="{00000000-0005-0000-0000-000056060000}"/>
    <cellStyle name="Título 2 3 2" xfId="1614" xr:uid="{00000000-0005-0000-0000-000057060000}"/>
    <cellStyle name="Título 2 3 3" xfId="1615" xr:uid="{00000000-0005-0000-0000-000058060000}"/>
    <cellStyle name="Título 2 3 4" xfId="1616" xr:uid="{00000000-0005-0000-0000-000059060000}"/>
    <cellStyle name="Título 2 3 5" xfId="1617" xr:uid="{00000000-0005-0000-0000-00005A060000}"/>
    <cellStyle name="Título 2 4" xfId="1618" xr:uid="{00000000-0005-0000-0000-00005B060000}"/>
    <cellStyle name="Título 2 4 2" xfId="1619" xr:uid="{00000000-0005-0000-0000-00005C060000}"/>
    <cellStyle name="Título 2 4 3" xfId="1620" xr:uid="{00000000-0005-0000-0000-00005D060000}"/>
    <cellStyle name="Título 2 4 4" xfId="1621" xr:uid="{00000000-0005-0000-0000-00005E060000}"/>
    <cellStyle name="Título 2 4 5" xfId="1622" xr:uid="{00000000-0005-0000-0000-00005F060000}"/>
    <cellStyle name="Título 2 5" xfId="1623" xr:uid="{00000000-0005-0000-0000-000060060000}"/>
    <cellStyle name="Título 2 5 2" xfId="1624" xr:uid="{00000000-0005-0000-0000-000061060000}"/>
    <cellStyle name="Título 2 5 3" xfId="1625" xr:uid="{00000000-0005-0000-0000-000062060000}"/>
    <cellStyle name="Título 2 5 4" xfId="1626" xr:uid="{00000000-0005-0000-0000-000063060000}"/>
    <cellStyle name="Título 2 5 5" xfId="1627" xr:uid="{00000000-0005-0000-0000-000064060000}"/>
    <cellStyle name="Título 2 6" xfId="1628" xr:uid="{00000000-0005-0000-0000-000065060000}"/>
    <cellStyle name="Título 2 6 2" xfId="1629" xr:uid="{00000000-0005-0000-0000-000066060000}"/>
    <cellStyle name="Título 2 7" xfId="1630" xr:uid="{00000000-0005-0000-0000-000067060000}"/>
    <cellStyle name="Título 2 8" xfId="1631" xr:uid="{00000000-0005-0000-0000-000068060000}"/>
    <cellStyle name="Título 2 9" xfId="1632" xr:uid="{00000000-0005-0000-0000-000069060000}"/>
    <cellStyle name="Título 3" xfId="1633" builtinId="18" customBuiltin="1"/>
    <cellStyle name="Título 3 2" xfId="1634" xr:uid="{00000000-0005-0000-0000-00006B060000}"/>
    <cellStyle name="Título 3 2 2" xfId="1635" xr:uid="{00000000-0005-0000-0000-00006C060000}"/>
    <cellStyle name="Título 3 2 3" xfId="1636" xr:uid="{00000000-0005-0000-0000-00006D060000}"/>
    <cellStyle name="Título 3 2 4" xfId="1637" xr:uid="{00000000-0005-0000-0000-00006E060000}"/>
    <cellStyle name="Título 3 2 5" xfId="1638" xr:uid="{00000000-0005-0000-0000-00006F060000}"/>
    <cellStyle name="Título 3 2 6" xfId="1639" xr:uid="{00000000-0005-0000-0000-000070060000}"/>
    <cellStyle name="Título 3 3" xfId="1640" xr:uid="{00000000-0005-0000-0000-000071060000}"/>
    <cellStyle name="Título 3 3 2" xfId="1641" xr:uid="{00000000-0005-0000-0000-000072060000}"/>
    <cellStyle name="Título 3 3 3" xfId="1642" xr:uid="{00000000-0005-0000-0000-000073060000}"/>
    <cellStyle name="Título 3 3 4" xfId="1643" xr:uid="{00000000-0005-0000-0000-000074060000}"/>
    <cellStyle name="Título 3 3 5" xfId="1644" xr:uid="{00000000-0005-0000-0000-000075060000}"/>
    <cellStyle name="Título 3 4" xfId="1645" xr:uid="{00000000-0005-0000-0000-000076060000}"/>
    <cellStyle name="Título 3 4 2" xfId="1646" xr:uid="{00000000-0005-0000-0000-000077060000}"/>
    <cellStyle name="Título 3 4 3" xfId="1647" xr:uid="{00000000-0005-0000-0000-000078060000}"/>
    <cellStyle name="Título 3 4 4" xfId="1648" xr:uid="{00000000-0005-0000-0000-000079060000}"/>
    <cellStyle name="Título 3 4 5" xfId="1649" xr:uid="{00000000-0005-0000-0000-00007A060000}"/>
    <cellStyle name="Título 3 5" xfId="1650" xr:uid="{00000000-0005-0000-0000-00007B060000}"/>
    <cellStyle name="Título 3 5 2" xfId="1651" xr:uid="{00000000-0005-0000-0000-00007C060000}"/>
    <cellStyle name="Título 3 5 3" xfId="1652" xr:uid="{00000000-0005-0000-0000-00007D060000}"/>
    <cellStyle name="Título 3 5 4" xfId="1653" xr:uid="{00000000-0005-0000-0000-00007E060000}"/>
    <cellStyle name="Título 3 5 5" xfId="1654" xr:uid="{00000000-0005-0000-0000-00007F060000}"/>
    <cellStyle name="Título 3 6" xfId="1655" xr:uid="{00000000-0005-0000-0000-000080060000}"/>
    <cellStyle name="Título 3 6 2" xfId="1656" xr:uid="{00000000-0005-0000-0000-000081060000}"/>
    <cellStyle name="Título 3 7" xfId="1657" xr:uid="{00000000-0005-0000-0000-000082060000}"/>
    <cellStyle name="Título 3 8" xfId="1658" xr:uid="{00000000-0005-0000-0000-000083060000}"/>
    <cellStyle name="Título 3 9" xfId="1659" xr:uid="{00000000-0005-0000-0000-000084060000}"/>
    <cellStyle name="Total" xfId="1660" builtinId="25" customBuiltin="1"/>
    <cellStyle name="Total 2" xfId="1661" xr:uid="{00000000-0005-0000-0000-000086060000}"/>
    <cellStyle name="Total 2 2" xfId="1662" xr:uid="{00000000-0005-0000-0000-000087060000}"/>
    <cellStyle name="Total 2 3" xfId="1663" xr:uid="{00000000-0005-0000-0000-000088060000}"/>
    <cellStyle name="Total 2 4" xfId="1664" xr:uid="{00000000-0005-0000-0000-000089060000}"/>
    <cellStyle name="Total 2 5" xfId="1665" xr:uid="{00000000-0005-0000-0000-00008A060000}"/>
    <cellStyle name="Total 2 6" xfId="1666" xr:uid="{00000000-0005-0000-0000-00008B060000}"/>
    <cellStyle name="Total 3" xfId="1667" xr:uid="{00000000-0005-0000-0000-00008C060000}"/>
    <cellStyle name="Total 3 2" xfId="1668" xr:uid="{00000000-0005-0000-0000-00008D060000}"/>
    <cellStyle name="Total 3 3" xfId="1669" xr:uid="{00000000-0005-0000-0000-00008E060000}"/>
    <cellStyle name="Total 3 4" xfId="1670" xr:uid="{00000000-0005-0000-0000-00008F060000}"/>
    <cellStyle name="Total 3 5" xfId="1671" xr:uid="{00000000-0005-0000-0000-000090060000}"/>
    <cellStyle name="Total 4" xfId="1672" xr:uid="{00000000-0005-0000-0000-000091060000}"/>
    <cellStyle name="Total 4 2" xfId="1673" xr:uid="{00000000-0005-0000-0000-000092060000}"/>
    <cellStyle name="Total 4 3" xfId="1674" xr:uid="{00000000-0005-0000-0000-000093060000}"/>
    <cellStyle name="Total 4 4" xfId="1675" xr:uid="{00000000-0005-0000-0000-000094060000}"/>
    <cellStyle name="Total 4 5" xfId="1676" xr:uid="{00000000-0005-0000-0000-000095060000}"/>
    <cellStyle name="Total 5" xfId="1677" xr:uid="{00000000-0005-0000-0000-000096060000}"/>
    <cellStyle name="Total 5 2" xfId="1678" xr:uid="{00000000-0005-0000-0000-000097060000}"/>
    <cellStyle name="Total 5 3" xfId="1679" xr:uid="{00000000-0005-0000-0000-000098060000}"/>
    <cellStyle name="Total 5 4" xfId="1680" xr:uid="{00000000-0005-0000-0000-000099060000}"/>
    <cellStyle name="Total 5 5" xfId="1681" xr:uid="{00000000-0005-0000-0000-00009A060000}"/>
    <cellStyle name="Total 6" xfId="1682" xr:uid="{00000000-0005-0000-0000-00009B060000}"/>
    <cellStyle name="Total 7" xfId="1683" xr:uid="{00000000-0005-0000-0000-00009C060000}"/>
    <cellStyle name="Total 8" xfId="1684" xr:uid="{00000000-0005-0000-0000-00009D060000}"/>
    <cellStyle name="Total 9" xfId="1685" xr:uid="{00000000-0005-0000-0000-00009E060000}"/>
    <cellStyle name="Tytu?" xfId="1686" xr:uid="{00000000-0005-0000-0000-00009F060000}"/>
    <cellStyle name="Tytuł" xfId="1687" xr:uid="{00000000-0005-0000-0000-0000A0060000}"/>
    <cellStyle name="Uwaga" xfId="1688" xr:uid="{00000000-0005-0000-0000-0000A1060000}"/>
    <cellStyle name="Warning Text" xfId="1689" xr:uid="{00000000-0005-0000-0000-0000A2060000}"/>
    <cellStyle name="Warning Text 2" xfId="1690" xr:uid="{00000000-0005-0000-0000-0000A3060000}"/>
    <cellStyle name="Warning Text 3" xfId="1691" xr:uid="{00000000-0005-0000-0000-0000A4060000}"/>
    <cellStyle name="Warning Text 4" xfId="1692" xr:uid="{00000000-0005-0000-0000-0000A5060000}"/>
    <cellStyle name="Warning Text 5" xfId="1693" xr:uid="{00000000-0005-0000-0000-0000A6060000}"/>
    <cellStyle name="Z?e" xfId="1694" xr:uid="{00000000-0005-0000-0000-0000A7060000}"/>
    <cellStyle name="Złe" xfId="1695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44546A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L" sz="1200" b="0">
                <a:solidFill>
                  <a:schemeClr val="tx2"/>
                </a:solidFill>
              </a:rPr>
              <a:t>Composición por instrumentos</a:t>
            </a:r>
          </a:p>
          <a:p>
            <a:pPr>
              <a:defRPr>
                <a:solidFill>
                  <a:schemeClr val="tx2"/>
                </a:solidFill>
              </a:defRPr>
            </a:pPr>
            <a:r>
              <a:rPr lang="es-CL" sz="1200" b="0">
                <a:solidFill>
                  <a:schemeClr val="tx2"/>
                </a:solidFill>
              </a:rPr>
              <a:t>(M$)</a:t>
            </a:r>
          </a:p>
        </c:rich>
      </c:tx>
      <c:layout>
        <c:manualLayout>
          <c:xMode val="edge"/>
          <c:yMode val="edge"/>
          <c:x val="0.25035950911541466"/>
          <c:y val="0.16529516802203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9685002435166979"/>
          <c:y val="0.39160188614790031"/>
          <c:w val="0.31237989238780534"/>
          <c:h val="0.548216312778313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CB-472F-8F22-7FB2DC2BBCA9}"/>
              </c:ext>
            </c:extLst>
          </c:dPt>
          <c:dPt>
            <c:idx val="1"/>
            <c:bubble3D val="0"/>
            <c:spPr>
              <a:solidFill>
                <a:srgbClr val="0000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CB-472F-8F22-7FB2DC2BBCA9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CB-472F-8F22-7FB2DC2BBC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4-40EB-BB5B-3841920446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91-48D2-B459-D0076C0B4A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88-4FCF-9A60-CE43CF61596C}"/>
              </c:ext>
            </c:extLst>
          </c:dPt>
          <c:dLbls>
            <c:dLbl>
              <c:idx val="0"/>
              <c:layout>
                <c:manualLayout>
                  <c:x val="0.28511297711402311"/>
                  <c:y val="-6.3027337333117522E-2"/>
                </c:manualLayout>
              </c:layout>
              <c:tx>
                <c:rich>
                  <a:bodyPr/>
                  <a:lstStyle/>
                  <a:p>
                    <a:fld id="{F714698D-9734-460D-82BC-8343F9D07C4D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4E2D2D16-BD41-4260-853D-C10ECFC6D916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1CB-472F-8F22-7FB2DC2BBCA9}"/>
                </c:ext>
              </c:extLst>
            </c:dLbl>
            <c:dLbl>
              <c:idx val="1"/>
              <c:layout>
                <c:manualLayout>
                  <c:x val="0.29826752283270858"/>
                  <c:y val="-4.8528791147766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3328F5E-AF14-48E8-A974-DED65265314C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66B14393-152E-44AC-8E3E-A627F94FE7D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53353478416674"/>
                      <c:h val="0.1179663125739484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1CB-472F-8F22-7FB2DC2BBCA9}"/>
                </c:ext>
              </c:extLst>
            </c:dLbl>
            <c:dLbl>
              <c:idx val="2"/>
              <c:layout>
                <c:manualLayout>
                  <c:x val="-0.14296345798103649"/>
                  <c:y val="5.426623054145807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29DF4D-1177-4468-A970-84FE10756E82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</a:t>
                    </a:r>
                    <a:fld id="{6A08FB79-57BA-4FE3-A612-7FADE8817E7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81672816728168"/>
                      <c:h val="0.134371429209506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1CB-472F-8F22-7FB2DC2BBC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4009840098400981"/>
                      <c:h val="8.76833614948285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B54-40EB-BB5B-384192044611}"/>
                </c:ext>
              </c:extLst>
            </c:dLbl>
            <c:dLbl>
              <c:idx val="4"/>
              <c:layout>
                <c:manualLayout>
                  <c:x val="-0.26936339599616471"/>
                  <c:y val="-9.78987434040743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C95E49-A04B-4AD9-A84E-2CB22C5CA72C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               </a:t>
                    </a:r>
                    <a:fld id="{F1FEBC98-3D48-424D-A352-AFF54C93B8A0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890025278205538"/>
                      <c:h val="0.154945629012840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2B91-48D2-B459-D0076C0B4ACD}"/>
                </c:ext>
              </c:extLst>
            </c:dLbl>
            <c:dLbl>
              <c:idx val="5"/>
              <c:layout>
                <c:manualLayout>
                  <c:x val="0.32625301449864891"/>
                  <c:y val="-3.4797615969605383E-3"/>
                </c:manualLayout>
              </c:layout>
              <c:tx>
                <c:rich>
                  <a:bodyPr/>
                  <a:lstStyle/>
                  <a:p>
                    <a:fld id="{CCEC21C8-94BD-4FA0-8A63-748DBBEA64D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612A662A-1BF2-4A0C-B008-A066FBE0B1EB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C288-4FCF-9A60-CE43CF6159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'Deuda Financiera'!$D$13:$D$17</c:f>
              <c:numCache>
                <c:formatCode>#,##0</c:formatCode>
                <c:ptCount val="5"/>
                <c:pt idx="0">
                  <c:v>182603868.21399999</c:v>
                </c:pt>
                <c:pt idx="1">
                  <c:v>854549533</c:v>
                </c:pt>
                <c:pt idx="2">
                  <c:v>243324297</c:v>
                </c:pt>
                <c:pt idx="3">
                  <c:v>0</c:v>
                </c:pt>
                <c:pt idx="4">
                  <c:v>4518657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CB-472F-8F22-7FB2DC2BBC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1CB-472F-8F22-7FB2DC2BBC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CB-472F-8F22-7FB2DC2BBC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1CB-472F-8F22-7FB2DC2BBCA9}"/>
              </c:ext>
            </c:extLst>
          </c:dPt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[2]Hoja1!$H$2:$H$4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D-A1CB-472F-8F22-7FB2DC2BB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F4B-9F76-0F3714A6BF6B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F4B-9F76-0F3714A6BF6B}"/>
              </c:ext>
            </c:extLst>
          </c:dPt>
          <c:dLbls>
            <c:dLbl>
              <c:idx val="0"/>
              <c:layout>
                <c:manualLayout>
                  <c:x val="0.12102238545207415"/>
                  <c:y val="-2.39294378320813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E34F6A18-40CE-4809-969B-71B3449D6D74}" type="CELLREF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[CELLREF]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>
                    <c15:dlblFTEntry>
                      <c15:txfldGUID>{E34F6A18-40CE-4809-969B-71B3449D6D74}</c15:txfldGUID>
                      <c15:f>'Deuda Financiera'!$G$13</c15:f>
                      <c15:dlblFieldTableCache>
                        <c:ptCount val="1"/>
                        <c:pt idx="0">
                          <c:v>91,52%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2EBC-4F4B-9F76-0F3714A6BF6B}"/>
                </c:ext>
              </c:extLst>
            </c:dLbl>
            <c:dLbl>
              <c:idx val="1"/>
              <c:layout>
                <c:manualLayout>
                  <c:x val="-0.18095926663404996"/>
                  <c:y val="4.6503755996017741E-2"/>
                </c:manualLayout>
              </c:layout>
              <c:tx>
                <c:rich>
                  <a:bodyPr/>
                  <a:lstStyle/>
                  <a:p>
                    <a:fld id="{00A93E60-B4DA-4175-9507-D5D8DC57E8C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0416ED6-A115-40EB-8B40-EFCB29B71D98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77464788732396"/>
                      <c:h val="0.21026329130943899"/>
                    </c:manualLayout>
                  </c15:layout>
                  <c15:dlblFieldTable>
                    <c15:dlblFTEntry>
                      <c15:txfldGUID>{90416ED6-A115-40EB-8B40-EFCB29B71D98}</c15:txfldGUID>
                      <c15:f>'Deuda Financiera'!$G$14</c15:f>
                      <c15:dlblFieldTableCache>
                        <c:ptCount val="1"/>
                        <c:pt idx="0">
                          <c:v>8,48%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EBC-4F4B-9F76-0F3714A6BF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'Deuda Financiera'!$H$13:$H$14</c:f>
              <c:numCache>
                <c:formatCode>#,##0</c:formatCode>
                <c:ptCount val="2"/>
                <c:pt idx="0">
                  <c:v>1176054590</c:v>
                </c:pt>
                <c:pt idx="1">
                  <c:v>108938199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F4B-9F76-0F3714A6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A-4743-8FC5-E17CDB27E40E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0A-4743-8FC5-E17CDB27E40E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F5981ECC-95B5-42C1-932C-6B608290968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60A-4743-8FC5-E17CDB27E40E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007A2E95-6E00-49B0-8AD7-33ECD067C83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60A-4743-8FC5-E17CDB27E4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'[3]Deuda Financiera'!$H$13:$H$14</c:f>
              <c:numCache>
                <c:formatCode>General</c:formatCode>
                <c:ptCount val="2"/>
                <c:pt idx="0">
                  <c:v>1176054590</c:v>
                </c:pt>
                <c:pt idx="1">
                  <c:v>108938199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0A-4743-8FC5-E17CDB27E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Composición por instrumentos</a:t>
            </a:r>
            <a:endParaRPr lang="es-CL" sz="1200">
              <a:solidFill>
                <a:schemeClr val="tx2"/>
              </a:solidFill>
              <a:effectLst/>
            </a:endParaRPr>
          </a:p>
          <a:p>
            <a:pPr>
              <a:defRPr sz="1200"/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(M$)</a:t>
            </a:r>
            <a:endParaRPr lang="es-CL" sz="1200">
              <a:solidFill>
                <a:schemeClr val="tx2"/>
              </a:solidFill>
              <a:effectLst/>
            </a:endParaRPr>
          </a:p>
        </c:rich>
      </c:tx>
      <c:layout>
        <c:manualLayout>
          <c:xMode val="edge"/>
          <c:yMode val="edge"/>
          <c:x val="0.31624987542751326"/>
          <c:y val="1.1740037665183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tx>
            <c:v>Serie 1</c:v>
          </c:tx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D-4D38-820A-8F8C1264184D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5D-4D38-820A-8F8C1264184D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15D-4D38-820A-8F8C1264184D}"/>
              </c:ext>
            </c:extLst>
          </c:dPt>
          <c:dLbls>
            <c:dLbl>
              <c:idx val="0"/>
              <c:layout>
                <c:manualLayout>
                  <c:x val="1.4568253567041525E-3"/>
                  <c:y val="-1.39165666953157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5D-4D38-820A-8F8C1264184D}"/>
                </c:ext>
              </c:extLst>
            </c:dLbl>
            <c:dLbl>
              <c:idx val="1"/>
              <c:layout>
                <c:manualLayout>
                  <c:x val="2.067207343735908E-3"/>
                  <c:y val="-0.310175030557607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5D-4D38-820A-8F8C1264184D}"/>
                </c:ext>
              </c:extLst>
            </c:dLbl>
            <c:dLbl>
              <c:idx val="2"/>
              <c:layout>
                <c:manualLayout>
                  <c:x val="-7.6325029057634428E-2"/>
                  <c:y val="8.15930306699239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5D-4D38-820A-8F8C126418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5D-4D38-820A-8F8C1264184D}"/>
                </c:ext>
              </c:extLst>
            </c:dLbl>
            <c:dLbl>
              <c:idx val="4"/>
              <c:layout>
                <c:manualLayout>
                  <c:x val="-0.19127448835272767"/>
                  <c:y val="1.05625673521107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5D-4D38-820A-8F8C126418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'[3]Deuda Financiera'!$C$13:$C$17</c:f>
              <c:numCache>
                <c:formatCode>General</c:formatCode>
                <c:ptCount val="5"/>
                <c:pt idx="0">
                  <c:v>0.1421</c:v>
                </c:pt>
                <c:pt idx="1">
                  <c:v>0.66501999999999994</c:v>
                </c:pt>
                <c:pt idx="2">
                  <c:v>0.18936</c:v>
                </c:pt>
                <c:pt idx="3">
                  <c:v>0</c:v>
                </c:pt>
                <c:pt idx="4">
                  <c:v>3.5000000000000001E-3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5D-4D38-820A-8F8C1264184D}"/>
            </c:ext>
          </c:extLst>
        </c:ser>
        <c:ser>
          <c:idx val="1"/>
          <c:order val="1"/>
          <c:tx>
            <c:v>Serie 2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15D-4D38-820A-8F8C126418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115D-4D38-820A-8F8C126418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15D-4D38-820A-8F8C126418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'[3]Deuda Financiera'!$D$13:$D$17</c:f>
              <c:numCache>
                <c:formatCode>General</c:formatCode>
                <c:ptCount val="5"/>
                <c:pt idx="0">
                  <c:v>182603868.21399999</c:v>
                </c:pt>
                <c:pt idx="1">
                  <c:v>854549533</c:v>
                </c:pt>
                <c:pt idx="2">
                  <c:v>243324297</c:v>
                </c:pt>
                <c:pt idx="3">
                  <c:v>0</c:v>
                </c:pt>
                <c:pt idx="4">
                  <c:v>4515091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15D-4D38-820A-8F8C1264184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19</xdr:row>
      <xdr:rowOff>9524</xdr:rowOff>
    </xdr:from>
    <xdr:to>
      <xdr:col>7</xdr:col>
      <xdr:colOff>609600</xdr:colOff>
      <xdr:row>41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D02CE2-8DDB-4C5B-B2A5-D7AE3ACD9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171451</xdr:colOff>
      <xdr:row>19</xdr:row>
      <xdr:rowOff>38099</xdr:rowOff>
    </xdr:from>
    <xdr:to>
      <xdr:col>11</xdr:col>
      <xdr:colOff>1419225</xdr:colOff>
      <xdr:row>42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8A8D1B-B20E-42C7-A776-1F3BD0BB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95251</xdr:colOff>
      <xdr:row>19</xdr:row>
      <xdr:rowOff>9524</xdr:rowOff>
    </xdr:from>
    <xdr:to>
      <xdr:col>11</xdr:col>
      <xdr:colOff>1343025</xdr:colOff>
      <xdr:row>41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6CFE75-8B36-43E7-ACA6-9FAA44C5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54428</xdr:colOff>
      <xdr:row>19</xdr:row>
      <xdr:rowOff>54426</xdr:rowOff>
    </xdr:from>
    <xdr:to>
      <xdr:col>6</xdr:col>
      <xdr:colOff>662214</xdr:colOff>
      <xdr:row>41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F012B0-7276-44F7-859B-36AA95E48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Users\aespinosa\AppData\Local\Microsoft\Windows\INetCache\Content.Outlook\P7XEE4F9\Gr&#225;fico%20Cascada-AR-IV%20Per-A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3\IV%20Trimestre\03%20An&#225;lisis%20Razonado\AA\Tablas%20an&#225;lisis%20razonado%20AA_4T23.xlsx" TargetMode="External"/><Relationship Id="rId1" Type="http://schemas.openxmlformats.org/officeDocument/2006/relationships/externalLinkPath" Target="file:///\\Srvnas\00_gci\E&#176;F&#176;\2023\IV%20Trimestre\03%20An&#225;lisis%20Razonado\AA\Tablas%20an&#225;lisis%20razonado%20AA_4T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Gastos"/>
      <sheetName val="Hoja1"/>
    </sheetNames>
    <sheetDataSet>
      <sheetData sheetId="0"/>
      <sheetData sheetId="1"/>
      <sheetData sheetId="2">
        <row r="2">
          <cell r="F2" t="str">
            <v>Préstamos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ión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B13" t="str">
            <v>AFRs</v>
          </cell>
          <cell r="C13">
            <v>0.1421</v>
          </cell>
          <cell r="D13">
            <v>182603868.21399999</v>
          </cell>
          <cell r="F13" t="str">
            <v>Fija</v>
          </cell>
          <cell r="H13">
            <v>1176054590</v>
          </cell>
        </row>
        <row r="14">
          <cell r="B14" t="str">
            <v>Bonos</v>
          </cell>
          <cell r="C14">
            <v>0.66501999999999994</v>
          </cell>
          <cell r="D14">
            <v>854549533</v>
          </cell>
          <cell r="F14" t="str">
            <v>Variable</v>
          </cell>
          <cell r="H14">
            <v>108938199</v>
          </cell>
        </row>
        <row r="15">
          <cell r="B15" t="str">
            <v>Préstamos</v>
          </cell>
          <cell r="C15">
            <v>0.18936</v>
          </cell>
          <cell r="D15">
            <v>243324297</v>
          </cell>
        </row>
        <row r="16">
          <cell r="B16" t="str">
            <v xml:space="preserve">Forward </v>
          </cell>
          <cell r="C16">
            <v>0</v>
          </cell>
          <cell r="D16">
            <v>0</v>
          </cell>
        </row>
        <row r="17">
          <cell r="B17" t="str">
            <v>Pasivo por arrendamientos</v>
          </cell>
          <cell r="C17">
            <v>3.5000000000000001E-3</v>
          </cell>
          <cell r="D17">
            <v>4515091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75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T52"/>
  <sheetViews>
    <sheetView showGridLines="0" workbookViewId="0">
      <selection activeCell="C49" sqref="C49:E49"/>
    </sheetView>
  </sheetViews>
  <sheetFormatPr baseColWidth="10" defaultColWidth="11.42578125" defaultRowHeight="15" customHeight="1"/>
  <cols>
    <col min="1" max="1" width="4" style="6" customWidth="1"/>
    <col min="2" max="2" width="44.85546875" style="6" bestFit="1" customWidth="1"/>
    <col min="3" max="3" width="17.7109375" style="6" bestFit="1" customWidth="1"/>
    <col min="4" max="4" width="12.7109375" style="6" customWidth="1"/>
    <col min="5" max="5" width="15.5703125" style="6" customWidth="1"/>
    <col min="6" max="7" width="12.5703125" style="6" bestFit="1" customWidth="1"/>
    <col min="8" max="8" width="11.42578125" style="6"/>
    <col min="9" max="9" width="11.42578125" style="6" customWidth="1"/>
    <col min="10" max="10" width="14.140625" style="6" customWidth="1"/>
    <col min="11" max="11" width="11.42578125" style="6" customWidth="1"/>
    <col min="12" max="16384" width="11.42578125" style="6"/>
  </cols>
  <sheetData>
    <row r="1" spans="1:10" ht="15" customHeight="1">
      <c r="A1" s="12" t="s">
        <v>48</v>
      </c>
    </row>
    <row r="3" spans="1:10" ht="15" customHeight="1" thickBot="1">
      <c r="B3" s="1" t="s">
        <v>67</v>
      </c>
      <c r="C3" s="133">
        <v>45382</v>
      </c>
      <c r="D3" s="133">
        <v>45016</v>
      </c>
      <c r="E3" s="61" t="s">
        <v>93</v>
      </c>
      <c r="F3" s="65" t="s">
        <v>149</v>
      </c>
    </row>
    <row r="4" spans="1:10" ht="15" customHeight="1">
      <c r="B4" s="2" t="s">
        <v>77</v>
      </c>
      <c r="C4" s="67">
        <v>189143246</v>
      </c>
      <c r="D4" s="67">
        <v>181469344</v>
      </c>
      <c r="E4" s="8">
        <v>4.2000000000000003E-2</v>
      </c>
      <c r="F4" s="7">
        <v>7673902</v>
      </c>
    </row>
    <row r="5" spans="1:10" s="13" customFormat="1" ht="15" customHeight="1">
      <c r="B5" s="3" t="s">
        <v>78</v>
      </c>
      <c r="C5" s="67">
        <v>-82394578</v>
      </c>
      <c r="D5" s="67">
        <v>-79682670</v>
      </c>
      <c r="E5" s="8">
        <v>3.4000000000000002E-2</v>
      </c>
      <c r="F5" s="7">
        <v>-2711908</v>
      </c>
    </row>
    <row r="6" spans="1:10" s="13" customFormat="1" ht="15" customHeight="1">
      <c r="B6" s="4" t="s">
        <v>32</v>
      </c>
      <c r="C6" s="68">
        <v>106748668</v>
      </c>
      <c r="D6" s="68">
        <v>101786674</v>
      </c>
      <c r="E6" s="10">
        <v>4.9000000000000002E-2</v>
      </c>
      <c r="F6" s="148">
        <v>4961994</v>
      </c>
      <c r="G6" s="126"/>
      <c r="J6" s="14"/>
    </row>
    <row r="7" spans="1:10" s="13" customFormat="1" ht="15" customHeight="1">
      <c r="B7" s="3" t="s">
        <v>5</v>
      </c>
      <c r="C7" s="67">
        <v>-19974503</v>
      </c>
      <c r="D7" s="67">
        <v>-18826964</v>
      </c>
      <c r="E7" s="8">
        <v>6.0999999999999999E-2</v>
      </c>
      <c r="F7" s="149">
        <v>-1147539</v>
      </c>
      <c r="J7" s="14"/>
    </row>
    <row r="8" spans="1:10" s="13" customFormat="1" ht="15" customHeight="1">
      <c r="B8" s="4" t="s">
        <v>79</v>
      </c>
      <c r="C8" s="68">
        <v>86774165</v>
      </c>
      <c r="D8" s="68">
        <v>82959710</v>
      </c>
      <c r="E8" s="10">
        <v>4.5999999999999999E-2</v>
      </c>
      <c r="F8" s="9">
        <v>3814455</v>
      </c>
      <c r="J8" s="14"/>
    </row>
    <row r="9" spans="1:10" s="13" customFormat="1" ht="15" customHeight="1">
      <c r="B9" s="3" t="s">
        <v>80</v>
      </c>
      <c r="C9" s="67">
        <v>3150580</v>
      </c>
      <c r="D9" s="67">
        <v>-611396</v>
      </c>
      <c r="E9" s="8" t="s">
        <v>130</v>
      </c>
      <c r="F9" s="7">
        <v>3761976</v>
      </c>
      <c r="J9" s="14"/>
    </row>
    <row r="10" spans="1:10" s="13" customFormat="1" ht="15" hidden="1" customHeight="1">
      <c r="B10" s="3" t="s">
        <v>113</v>
      </c>
      <c r="C10" s="67">
        <v>0</v>
      </c>
      <c r="D10" s="67">
        <v>0</v>
      </c>
      <c r="E10" s="77"/>
      <c r="F10" s="7">
        <v>0</v>
      </c>
      <c r="J10" s="14"/>
    </row>
    <row r="11" spans="1:10" s="13" customFormat="1" ht="15" customHeight="1">
      <c r="B11" s="3" t="s">
        <v>81</v>
      </c>
      <c r="C11" s="67">
        <v>-17884234</v>
      </c>
      <c r="D11" s="67">
        <v>-19729589</v>
      </c>
      <c r="E11" s="8">
        <v>-9.4E-2</v>
      </c>
      <c r="F11" s="7">
        <v>1845355</v>
      </c>
    </row>
    <row r="12" spans="1:10" s="13" customFormat="1" ht="15" customHeight="1">
      <c r="B12" s="3" t="s">
        <v>63</v>
      </c>
      <c r="C12" s="67">
        <v>-17529048</v>
      </c>
      <c r="D12" s="67">
        <v>-14112154</v>
      </c>
      <c r="E12" s="8" t="s">
        <v>130</v>
      </c>
      <c r="F12" s="7">
        <v>-3416894</v>
      </c>
      <c r="J12" s="14"/>
    </row>
    <row r="13" spans="1:10" s="13" customFormat="1" ht="15" customHeight="1">
      <c r="B13" s="3" t="s">
        <v>129</v>
      </c>
      <c r="C13" s="67">
        <v>-27399267</v>
      </c>
      <c r="D13" s="67">
        <v>-24406822</v>
      </c>
      <c r="E13" s="8">
        <v>0.123</v>
      </c>
      <c r="F13" s="7">
        <v>-2992445</v>
      </c>
      <c r="J13" s="14"/>
    </row>
    <row r="14" spans="1:10" s="13" customFormat="1" ht="15" customHeight="1">
      <c r="B14" s="4" t="s">
        <v>82</v>
      </c>
      <c r="C14" s="68">
        <v>27112196</v>
      </c>
      <c r="D14" s="68">
        <v>24099749</v>
      </c>
      <c r="E14" s="10">
        <v>0.125</v>
      </c>
      <c r="F14" s="9">
        <v>3012447</v>
      </c>
    </row>
    <row r="15" spans="1:10" s="13" customFormat="1" ht="15" customHeight="1">
      <c r="B15" s="123" t="s">
        <v>127</v>
      </c>
      <c r="C15" s="19"/>
      <c r="D15" s="19"/>
    </row>
    <row r="16" spans="1:10" ht="15" customHeight="1">
      <c r="A16" s="12" t="s">
        <v>49</v>
      </c>
      <c r="B16" s="97"/>
      <c r="C16" s="97"/>
      <c r="E16" s="97"/>
      <c r="F16" s="97"/>
      <c r="G16" s="97"/>
    </row>
    <row r="17" spans="2:20" s="13" customFormat="1" ht="15" customHeight="1">
      <c r="B17" s="98"/>
      <c r="C17" s="99"/>
      <c r="D17" s="99"/>
      <c r="E17" s="100"/>
      <c r="F17" s="101"/>
      <c r="G17" s="99"/>
    </row>
    <row r="18" spans="2:20" s="13" customFormat="1" ht="15" customHeight="1" thickBot="1">
      <c r="B18" s="97"/>
      <c r="C18" s="134">
        <v>45382</v>
      </c>
      <c r="D18" s="134"/>
      <c r="E18" s="97"/>
      <c r="F18" s="134">
        <v>45016</v>
      </c>
      <c r="G18" s="134"/>
      <c r="H18" s="95"/>
      <c r="J18" s="6"/>
    </row>
    <row r="19" spans="2:20" s="13" customFormat="1" ht="15" customHeight="1" thickBot="1">
      <c r="B19" s="97"/>
      <c r="C19" s="104" t="s">
        <v>37</v>
      </c>
      <c r="D19" s="175" t="s">
        <v>38</v>
      </c>
      <c r="E19" s="97"/>
      <c r="F19" s="105" t="s">
        <v>37</v>
      </c>
      <c r="G19" s="177" t="s">
        <v>38</v>
      </c>
      <c r="H19" s="6"/>
      <c r="I19" s="174"/>
      <c r="J19" s="174"/>
      <c r="L19" s="93"/>
      <c r="M19" s="136"/>
      <c r="N19" s="171" t="s">
        <v>132</v>
      </c>
      <c r="O19" s="171"/>
      <c r="P19" s="171"/>
      <c r="Q19" s="29"/>
      <c r="R19" s="171" t="s">
        <v>133</v>
      </c>
      <c r="S19" s="171"/>
      <c r="T19" s="29"/>
    </row>
    <row r="20" spans="2:20" s="13" customFormat="1" ht="15" customHeight="1" thickBot="1">
      <c r="B20" s="97"/>
      <c r="C20" s="102" t="s">
        <v>97</v>
      </c>
      <c r="D20" s="176"/>
      <c r="E20" s="97"/>
      <c r="F20" s="103" t="s">
        <v>4</v>
      </c>
      <c r="G20" s="178"/>
      <c r="H20" s="6"/>
      <c r="I20" s="174"/>
      <c r="J20" s="174"/>
      <c r="L20" s="93"/>
      <c r="M20" s="136"/>
      <c r="N20" s="172" t="s">
        <v>37</v>
      </c>
      <c r="O20" s="172"/>
      <c r="P20" s="172" t="s">
        <v>38</v>
      </c>
      <c r="Q20" s="29"/>
      <c r="R20" s="137" t="s">
        <v>37</v>
      </c>
      <c r="S20" s="172" t="s">
        <v>38</v>
      </c>
      <c r="T20" s="29"/>
    </row>
    <row r="21" spans="2:20" s="13" customFormat="1" ht="15" customHeight="1" thickBot="1">
      <c r="B21" s="106" t="s">
        <v>75</v>
      </c>
      <c r="C21" s="107">
        <v>255428385</v>
      </c>
      <c r="D21" s="129">
        <v>0.39900000000000002</v>
      </c>
      <c r="E21" s="97"/>
      <c r="F21" s="18">
        <v>231961337</v>
      </c>
      <c r="G21" s="129">
        <v>0.4</v>
      </c>
      <c r="H21" s="6"/>
      <c r="I21" s="7"/>
      <c r="J21" s="27"/>
      <c r="L21" s="138"/>
      <c r="M21" s="29"/>
      <c r="N21" s="171" t="s">
        <v>97</v>
      </c>
      <c r="O21" s="171"/>
      <c r="P21" s="173"/>
      <c r="Q21" s="29"/>
      <c r="R21" s="66" t="s">
        <v>97</v>
      </c>
      <c r="S21" s="173"/>
      <c r="T21" s="29"/>
    </row>
    <row r="22" spans="2:20" s="13" customFormat="1" ht="15" customHeight="1">
      <c r="B22" s="106" t="s">
        <v>76</v>
      </c>
      <c r="C22" s="107">
        <v>287315456</v>
      </c>
      <c r="D22" s="129">
        <v>0.44800000000000001</v>
      </c>
      <c r="E22" s="97"/>
      <c r="F22" s="18">
        <v>265582171</v>
      </c>
      <c r="G22" s="129">
        <v>0.45700000000000002</v>
      </c>
      <c r="H22" s="6"/>
      <c r="I22" s="7"/>
      <c r="J22" s="27"/>
      <c r="L22" s="138"/>
      <c r="M22" s="29" t="s">
        <v>75</v>
      </c>
      <c r="N22" s="167">
        <v>255428385</v>
      </c>
      <c r="O22" s="167"/>
      <c r="P22" s="129">
        <v>0.39900000000000002</v>
      </c>
      <c r="Q22" s="56"/>
      <c r="R22" s="18">
        <v>231961337</v>
      </c>
      <c r="S22" s="129">
        <v>0.4</v>
      </c>
      <c r="T22" s="56"/>
    </row>
    <row r="23" spans="2:20" s="13" customFormat="1" ht="15" customHeight="1">
      <c r="B23" s="106" t="s">
        <v>134</v>
      </c>
      <c r="C23" s="107">
        <v>25825766</v>
      </c>
      <c r="D23" s="129">
        <v>0.04</v>
      </c>
      <c r="E23" s="97"/>
      <c r="F23" s="18">
        <v>21070071</v>
      </c>
      <c r="G23" s="129">
        <v>3.5999999999999997E-2</v>
      </c>
      <c r="H23" s="6"/>
      <c r="I23" s="7"/>
      <c r="J23" s="27"/>
      <c r="L23" s="138"/>
      <c r="M23" s="29" t="s">
        <v>76</v>
      </c>
      <c r="N23" s="168">
        <v>287315456</v>
      </c>
      <c r="O23" s="168"/>
      <c r="P23" s="129">
        <v>0.44800000000000001</v>
      </c>
      <c r="Q23" s="56"/>
      <c r="R23" s="18">
        <v>265582171</v>
      </c>
      <c r="S23" s="129">
        <v>0.45700000000000002</v>
      </c>
      <c r="T23" s="56"/>
    </row>
    <row r="24" spans="2:20" s="13" customFormat="1" ht="15" customHeight="1" thickBot="1">
      <c r="B24" s="98" t="s">
        <v>135</v>
      </c>
      <c r="C24" s="128">
        <v>72286247</v>
      </c>
      <c r="D24" s="130">
        <v>0.113</v>
      </c>
      <c r="E24" s="97"/>
      <c r="F24" s="128">
        <v>61854475</v>
      </c>
      <c r="G24" s="130">
        <v>0.107</v>
      </c>
      <c r="H24" s="6"/>
      <c r="I24" s="7"/>
      <c r="J24" s="27"/>
      <c r="L24" s="138"/>
      <c r="M24" s="29" t="s">
        <v>134</v>
      </c>
      <c r="N24" s="168">
        <v>25825766</v>
      </c>
      <c r="O24" s="168"/>
      <c r="P24" s="129">
        <v>0.04</v>
      </c>
      <c r="Q24" s="56"/>
      <c r="R24" s="18">
        <v>21070071</v>
      </c>
      <c r="S24" s="129">
        <v>3.5999999999999997E-2</v>
      </c>
      <c r="T24" s="56"/>
    </row>
    <row r="25" spans="2:20" s="13" customFormat="1" ht="15" customHeight="1" thickTop="1" thickBot="1">
      <c r="B25" s="108" t="s">
        <v>39</v>
      </c>
      <c r="C25" s="109">
        <v>640855854</v>
      </c>
      <c r="D25" s="141">
        <v>1</v>
      </c>
      <c r="E25" s="97"/>
      <c r="F25" s="109">
        <v>580468054</v>
      </c>
      <c r="G25" s="141">
        <v>1</v>
      </c>
      <c r="H25" s="6"/>
      <c r="I25" s="26"/>
      <c r="J25" s="28"/>
      <c r="L25" s="138"/>
      <c r="M25" s="29" t="s">
        <v>135</v>
      </c>
      <c r="N25" s="169">
        <v>72286247</v>
      </c>
      <c r="O25" s="169"/>
      <c r="P25" s="130">
        <v>0.113</v>
      </c>
      <c r="Q25" s="56"/>
      <c r="R25" s="128">
        <v>61854475</v>
      </c>
      <c r="S25" s="130">
        <v>0.107</v>
      </c>
      <c r="T25" s="56"/>
    </row>
    <row r="26" spans="2:20" s="13" customFormat="1" ht="15" customHeight="1" thickTop="1">
      <c r="B26" s="110"/>
      <c r="C26" s="111"/>
      <c r="D26" s="111"/>
      <c r="E26" s="112"/>
      <c r="F26" s="111"/>
      <c r="G26" s="110"/>
      <c r="I26" s="19"/>
      <c r="L26" s="139"/>
      <c r="M26" s="170" t="s">
        <v>39</v>
      </c>
      <c r="N26" s="170"/>
      <c r="O26" s="32">
        <v>640855854</v>
      </c>
      <c r="P26" s="140">
        <v>1</v>
      </c>
      <c r="Q26" s="131"/>
      <c r="R26" s="32">
        <v>580468054</v>
      </c>
      <c r="S26" s="140">
        <v>1</v>
      </c>
      <c r="T26" s="131"/>
    </row>
    <row r="27" spans="2:20" s="13" customFormat="1" ht="15" customHeight="1" thickBot="1">
      <c r="B27" s="113" t="s">
        <v>86</v>
      </c>
      <c r="C27" s="134">
        <v>45382</v>
      </c>
      <c r="D27" s="134">
        <v>45016</v>
      </c>
      <c r="E27" s="103" t="s">
        <v>22</v>
      </c>
      <c r="F27" s="97"/>
      <c r="G27" s="103" t="s">
        <v>40</v>
      </c>
      <c r="H27" s="6"/>
    </row>
    <row r="28" spans="2:20" s="13" customFormat="1" ht="15" customHeight="1" thickBot="1">
      <c r="B28" s="114" t="s">
        <v>83</v>
      </c>
      <c r="C28" s="18">
        <v>525972</v>
      </c>
      <c r="D28" s="18">
        <v>524299</v>
      </c>
      <c r="E28" s="115">
        <v>3.0000000000000001E-3</v>
      </c>
      <c r="F28" s="97"/>
      <c r="G28" s="116">
        <v>1673</v>
      </c>
      <c r="I28" s="7"/>
      <c r="M28" s="54" t="s">
        <v>136</v>
      </c>
      <c r="N28" s="66" t="s">
        <v>137</v>
      </c>
      <c r="O28" s="66" t="s">
        <v>138</v>
      </c>
      <c r="P28" s="66" t="s">
        <v>22</v>
      </c>
      <c r="Q28" s="142"/>
      <c r="R28" s="66" t="s">
        <v>40</v>
      </c>
    </row>
    <row r="29" spans="2:20" s="13" customFormat="1" ht="15" customHeight="1">
      <c r="B29" s="114" t="s">
        <v>84</v>
      </c>
      <c r="C29" s="18">
        <v>504516</v>
      </c>
      <c r="D29" s="18">
        <v>503656</v>
      </c>
      <c r="E29" s="115">
        <v>2E-3</v>
      </c>
      <c r="F29" s="97"/>
      <c r="G29" s="116">
        <v>860</v>
      </c>
      <c r="I29" s="7"/>
      <c r="M29" s="29" t="s">
        <v>83</v>
      </c>
      <c r="N29" s="18">
        <v>525972</v>
      </c>
      <c r="O29" s="18">
        <v>524299</v>
      </c>
      <c r="P29" s="129">
        <v>3.0000000000000001E-3</v>
      </c>
      <c r="Q29" s="56"/>
      <c r="R29" s="143">
        <v>1673</v>
      </c>
    </row>
    <row r="30" spans="2:20" s="13" customFormat="1" ht="15" customHeight="1">
      <c r="B30" s="114" t="s">
        <v>85</v>
      </c>
      <c r="C30" s="18">
        <v>436814</v>
      </c>
      <c r="D30" s="18">
        <v>435874</v>
      </c>
      <c r="E30" s="115">
        <v>2E-3</v>
      </c>
      <c r="F30" s="97"/>
      <c r="G30" s="116">
        <v>940</v>
      </c>
      <c r="I30" s="7"/>
      <c r="M30" s="29" t="s">
        <v>139</v>
      </c>
      <c r="N30" s="18">
        <v>504516</v>
      </c>
      <c r="O30" s="18">
        <v>503656</v>
      </c>
      <c r="P30" s="129">
        <v>2E-3</v>
      </c>
      <c r="Q30" s="56"/>
      <c r="R30" s="144">
        <v>860</v>
      </c>
    </row>
    <row r="31" spans="2:20" ht="15" customHeight="1">
      <c r="B31" s="114" t="s">
        <v>64</v>
      </c>
      <c r="C31" s="18">
        <v>118711</v>
      </c>
      <c r="D31" s="18">
        <v>120227</v>
      </c>
      <c r="E31" s="115">
        <v>-1.2999999999999999E-2</v>
      </c>
      <c r="F31" s="117"/>
      <c r="G31" s="116">
        <v>-1516</v>
      </c>
      <c r="I31" s="7"/>
      <c r="M31" s="29" t="s">
        <v>140</v>
      </c>
      <c r="N31" s="18">
        <v>436814</v>
      </c>
      <c r="O31" s="18">
        <v>435874</v>
      </c>
      <c r="P31" s="129">
        <v>2E-3</v>
      </c>
      <c r="Q31" s="56"/>
      <c r="R31" s="144">
        <v>940</v>
      </c>
    </row>
    <row r="32" spans="2:20" ht="15" customHeight="1">
      <c r="B32" s="97"/>
      <c r="C32" s="118"/>
      <c r="D32" s="118"/>
      <c r="E32" s="97"/>
      <c r="F32" s="97"/>
      <c r="G32" s="97"/>
      <c r="I32" s="7"/>
      <c r="M32" s="29" t="s">
        <v>64</v>
      </c>
      <c r="N32" s="18">
        <v>118711</v>
      </c>
      <c r="O32" s="18">
        <v>120227</v>
      </c>
      <c r="P32" s="129">
        <v>-1.2999999999999999E-2</v>
      </c>
      <c r="Q32" s="56"/>
      <c r="R32" s="143">
        <v>-1516</v>
      </c>
    </row>
    <row r="33" spans="2:18" ht="15" customHeight="1" thickBot="1">
      <c r="B33" s="119" t="s">
        <v>41</v>
      </c>
      <c r="C33" s="134">
        <v>45382</v>
      </c>
      <c r="D33" s="134">
        <v>45016</v>
      </c>
      <c r="E33" s="103" t="s">
        <v>22</v>
      </c>
      <c r="F33" s="97"/>
      <c r="G33" s="103" t="s">
        <v>40</v>
      </c>
      <c r="I33" s="7"/>
      <c r="M33" s="142"/>
      <c r="N33" s="142"/>
      <c r="O33" s="142"/>
      <c r="P33" s="142"/>
      <c r="Q33" s="142"/>
      <c r="R33" s="142"/>
    </row>
    <row r="34" spans="2:18" ht="15" customHeight="1" thickBot="1">
      <c r="B34" s="114" t="s">
        <v>83</v>
      </c>
      <c r="C34" s="18">
        <v>2306152</v>
      </c>
      <c r="D34" s="18">
        <v>2257165</v>
      </c>
      <c r="E34" s="115">
        <v>2.1999999999999999E-2</v>
      </c>
      <c r="F34" s="97"/>
      <c r="G34" s="116">
        <v>48987</v>
      </c>
      <c r="I34" s="7"/>
      <c r="M34" s="54" t="s">
        <v>41</v>
      </c>
      <c r="N34" s="66" t="s">
        <v>137</v>
      </c>
      <c r="O34" s="66" t="s">
        <v>138</v>
      </c>
      <c r="P34" s="66" t="s">
        <v>22</v>
      </c>
      <c r="Q34" s="142"/>
      <c r="R34" s="66" t="s">
        <v>40</v>
      </c>
    </row>
    <row r="35" spans="2:18" ht="15" customHeight="1">
      <c r="B35" s="114" t="s">
        <v>84</v>
      </c>
      <c r="C35" s="18">
        <v>2261448</v>
      </c>
      <c r="D35" s="18">
        <v>2212631</v>
      </c>
      <c r="E35" s="115">
        <v>2.1999999999999999E-2</v>
      </c>
      <c r="F35" s="97"/>
      <c r="G35" s="116">
        <v>48817</v>
      </c>
      <c r="I35" s="7"/>
      <c r="M35" s="29" t="s">
        <v>83</v>
      </c>
      <c r="N35" s="18">
        <v>2306152</v>
      </c>
      <c r="O35" s="18">
        <v>2257165</v>
      </c>
      <c r="P35" s="129">
        <v>2.1999999999999999E-2</v>
      </c>
      <c r="Q35" s="56"/>
      <c r="R35" s="143">
        <v>48987</v>
      </c>
    </row>
    <row r="36" spans="2:18" ht="15" customHeight="1">
      <c r="B36" s="97"/>
      <c r="C36" s="97"/>
      <c r="D36" s="97"/>
      <c r="E36" s="97"/>
      <c r="F36" s="97"/>
      <c r="G36" s="97"/>
      <c r="M36" s="29" t="s">
        <v>84</v>
      </c>
      <c r="N36" s="18">
        <v>2261448</v>
      </c>
      <c r="O36" s="18">
        <v>2212631</v>
      </c>
      <c r="P36" s="129">
        <v>2.1999999999999999E-2</v>
      </c>
      <c r="Q36" s="56"/>
      <c r="R36" s="143">
        <v>48817</v>
      </c>
    </row>
    <row r="37" spans="2:18" ht="15" customHeight="1">
      <c r="B37" s="120" t="s">
        <v>50</v>
      </c>
      <c r="C37" s="97"/>
      <c r="D37" s="97"/>
      <c r="E37" s="97"/>
      <c r="F37" s="97"/>
      <c r="G37" s="97"/>
    </row>
    <row r="38" spans="2:18" ht="15" customHeight="1">
      <c r="B38" s="120"/>
      <c r="C38" s="97"/>
      <c r="D38" s="97"/>
      <c r="E38" s="97"/>
      <c r="F38" s="97"/>
      <c r="G38" s="97"/>
    </row>
    <row r="39" spans="2:18" ht="13.5" thickBot="1">
      <c r="B39" s="124" t="s">
        <v>128</v>
      </c>
      <c r="C39" s="134">
        <v>45382</v>
      </c>
      <c r="D39" s="134">
        <v>45016</v>
      </c>
      <c r="E39" s="103" t="s">
        <v>22</v>
      </c>
      <c r="F39" s="97"/>
      <c r="G39" s="97"/>
    </row>
    <row r="40" spans="2:18" ht="13.5" thickBot="1">
      <c r="B40" s="106" t="s">
        <v>19</v>
      </c>
      <c r="C40" s="18">
        <v>22478801</v>
      </c>
      <c r="D40" s="18">
        <v>20730872</v>
      </c>
      <c r="E40" s="115">
        <v>8.4000000000000005E-2</v>
      </c>
      <c r="F40" s="97"/>
      <c r="G40" s="97"/>
      <c r="J40" s="116"/>
      <c r="K40" s="25"/>
      <c r="M40" s="145" t="s">
        <v>128</v>
      </c>
      <c r="N40" s="146" t="s">
        <v>141</v>
      </c>
      <c r="O40" s="146" t="s">
        <v>142</v>
      </c>
      <c r="P40" s="147" t="s">
        <v>22</v>
      </c>
    </row>
    <row r="41" spans="2:18" ht="12.75">
      <c r="B41" s="106" t="s">
        <v>119</v>
      </c>
      <c r="C41" s="18">
        <v>9649213</v>
      </c>
      <c r="D41" s="18">
        <v>7943754</v>
      </c>
      <c r="E41" s="115">
        <v>0.215</v>
      </c>
      <c r="F41" s="97"/>
      <c r="G41" s="97"/>
      <c r="J41" s="116"/>
      <c r="K41" s="25"/>
      <c r="M41" s="29" t="s">
        <v>19</v>
      </c>
      <c r="N41" s="18">
        <v>22478801</v>
      </c>
      <c r="O41" s="18">
        <v>20730872</v>
      </c>
      <c r="P41" s="129">
        <v>8.4000000000000005E-2</v>
      </c>
    </row>
    <row r="42" spans="2:18" ht="12.75">
      <c r="B42" s="106" t="s">
        <v>96</v>
      </c>
      <c r="C42" s="18">
        <v>3534915</v>
      </c>
      <c r="D42" s="18">
        <v>4213221</v>
      </c>
      <c r="E42" s="115">
        <v>-0.161</v>
      </c>
      <c r="F42" s="97"/>
      <c r="G42" s="97"/>
      <c r="J42" s="116"/>
      <c r="K42" s="25"/>
      <c r="M42" s="29" t="s">
        <v>143</v>
      </c>
      <c r="N42" s="18">
        <v>9649213</v>
      </c>
      <c r="O42" s="18">
        <v>7943754</v>
      </c>
      <c r="P42" s="129">
        <v>0.215</v>
      </c>
    </row>
    <row r="43" spans="2:18" ht="12.75">
      <c r="B43" s="106" t="s">
        <v>20</v>
      </c>
      <c r="C43" s="18">
        <v>2130047</v>
      </c>
      <c r="D43" s="18">
        <v>1966051</v>
      </c>
      <c r="E43" s="115">
        <v>8.3000000000000004E-2</v>
      </c>
      <c r="F43" s="97"/>
      <c r="G43" s="97"/>
      <c r="J43" s="116"/>
      <c r="K43" s="25"/>
      <c r="M43" s="29" t="s">
        <v>144</v>
      </c>
      <c r="N43" s="18">
        <v>3534915</v>
      </c>
      <c r="O43" s="18">
        <v>4213221</v>
      </c>
      <c r="P43" s="129">
        <v>-0.161</v>
      </c>
    </row>
    <row r="44" spans="2:18" ht="12.75">
      <c r="B44" s="108" t="s">
        <v>16</v>
      </c>
      <c r="C44" s="18">
        <v>37792976</v>
      </c>
      <c r="D44" s="18">
        <v>34853898</v>
      </c>
      <c r="E44" s="121">
        <v>8.4000000000000005E-2</v>
      </c>
      <c r="F44" s="97"/>
      <c r="G44" s="97"/>
      <c r="J44" s="116"/>
      <c r="K44" s="25"/>
      <c r="M44" s="29" t="s">
        <v>20</v>
      </c>
      <c r="N44" s="18">
        <v>2130047</v>
      </c>
      <c r="O44" s="18">
        <v>1966051</v>
      </c>
      <c r="P44" s="129">
        <v>8.3000000000000004E-2</v>
      </c>
    </row>
    <row r="45" spans="2:18" ht="15" customHeight="1">
      <c r="C45" s="23"/>
      <c r="D45" s="23"/>
      <c r="M45" s="55" t="s">
        <v>145</v>
      </c>
      <c r="N45" s="32">
        <v>37792976</v>
      </c>
      <c r="O45" s="32">
        <v>34853898</v>
      </c>
      <c r="P45" s="140">
        <v>8.4000000000000005E-2</v>
      </c>
    </row>
    <row r="46" spans="2:18" ht="15" customHeight="1">
      <c r="C46" s="22"/>
      <c r="D46" s="22"/>
      <c r="G46" s="22"/>
    </row>
    <row r="48" spans="2:18" ht="15" customHeight="1">
      <c r="C48"/>
    </row>
    <row r="49" spans="2:10" ht="15" customHeight="1">
      <c r="J49" s="116"/>
    </row>
    <row r="50" spans="2:10" ht="15" customHeight="1">
      <c r="B50" s="3"/>
      <c r="C50" s="24"/>
    </row>
    <row r="51" spans="2:10" ht="15" customHeight="1">
      <c r="B51" s="3"/>
      <c r="C51" s="24"/>
    </row>
    <row r="52" spans="2:10" ht="15" customHeight="1">
      <c r="B52" s="3"/>
      <c r="C52" s="24"/>
    </row>
  </sheetData>
  <mergeCells count="15">
    <mergeCell ref="J19:J20"/>
    <mergeCell ref="D19:D20"/>
    <mergeCell ref="G19:G20"/>
    <mergeCell ref="I19:I20"/>
    <mergeCell ref="N19:P19"/>
    <mergeCell ref="R19:S19"/>
    <mergeCell ref="N20:O20"/>
    <mergeCell ref="P20:P21"/>
    <mergeCell ref="S20:S21"/>
    <mergeCell ref="N21:O21"/>
    <mergeCell ref="N22:O22"/>
    <mergeCell ref="N23:O23"/>
    <mergeCell ref="N24:O24"/>
    <mergeCell ref="N25:O25"/>
    <mergeCell ref="M26:N26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M31"/>
  <sheetViews>
    <sheetView showGridLines="0" workbookViewId="0">
      <selection activeCell="J26" sqref="J26"/>
    </sheetView>
  </sheetViews>
  <sheetFormatPr baseColWidth="10" defaultColWidth="11.42578125" defaultRowHeight="12.75"/>
  <cols>
    <col min="1" max="1" width="11.42578125" style="6"/>
    <col min="2" max="2" width="25.28515625" style="6" bestFit="1" customWidth="1"/>
    <col min="3" max="4" width="12" style="6" bestFit="1" customWidth="1"/>
    <col min="5" max="5" width="11.42578125" style="6"/>
    <col min="6" max="6" width="5.140625" style="6" customWidth="1"/>
    <col min="7" max="9" width="11.42578125" style="6"/>
    <col min="10" max="10" width="68.28515625" style="6" bestFit="1" customWidth="1"/>
    <col min="11" max="11" width="12.28515625" style="6" bestFit="1" customWidth="1"/>
    <col min="12" max="16384" width="11.42578125" style="6"/>
  </cols>
  <sheetData>
    <row r="1" spans="2:13">
      <c r="B1" s="11" t="s">
        <v>71</v>
      </c>
    </row>
    <row r="3" spans="2:13" ht="13.5" thickBot="1">
      <c r="B3" s="54" t="s">
        <v>67</v>
      </c>
      <c r="C3" s="133">
        <v>45382</v>
      </c>
      <c r="D3" s="133">
        <v>45016</v>
      </c>
      <c r="E3" s="5" t="s">
        <v>22</v>
      </c>
      <c r="G3" s="5" t="s">
        <v>149</v>
      </c>
    </row>
    <row r="4" spans="2:13">
      <c r="B4" s="29" t="s">
        <v>87</v>
      </c>
      <c r="C4" s="18">
        <v>177892928</v>
      </c>
      <c r="D4" s="18">
        <v>172060280</v>
      </c>
      <c r="E4" s="8">
        <v>3.4000000000000002E-2</v>
      </c>
      <c r="G4" s="7">
        <v>5832648</v>
      </c>
      <c r="J4" s="30"/>
      <c r="K4" s="31"/>
      <c r="L4" s="31"/>
      <c r="M4" s="31"/>
    </row>
    <row r="5" spans="2:13">
      <c r="B5" s="29" t="s">
        <v>88</v>
      </c>
      <c r="C5" s="18">
        <v>330085</v>
      </c>
      <c r="D5" s="18">
        <v>957336</v>
      </c>
      <c r="E5" s="8">
        <v>-0.65500000000000003</v>
      </c>
      <c r="F5" s="21"/>
      <c r="G5" s="7">
        <v>-627251</v>
      </c>
      <c r="J5" s="30"/>
      <c r="K5" s="31"/>
      <c r="L5" s="31"/>
      <c r="M5" s="31"/>
    </row>
    <row r="6" spans="2:13">
      <c r="B6" s="29" t="s">
        <v>78</v>
      </c>
      <c r="C6" s="7">
        <v>-73786711</v>
      </c>
      <c r="D6" s="7">
        <v>-72667085</v>
      </c>
      <c r="E6" s="8">
        <v>1.4999999999999999E-2</v>
      </c>
      <c r="G6" s="7">
        <v>-1119626</v>
      </c>
      <c r="J6" s="30"/>
      <c r="K6" s="31"/>
      <c r="L6" s="31"/>
      <c r="M6" s="31"/>
    </row>
    <row r="7" spans="2:13" s="11" customFormat="1">
      <c r="B7" s="55" t="s">
        <v>32</v>
      </c>
      <c r="C7" s="68">
        <v>104436302</v>
      </c>
      <c r="D7" s="68">
        <v>100350531</v>
      </c>
      <c r="E7" s="10">
        <v>4.1000000000000002E-2</v>
      </c>
      <c r="G7" s="9">
        <v>4085771</v>
      </c>
      <c r="J7" s="33"/>
      <c r="K7" s="34"/>
      <c r="L7" s="34"/>
      <c r="M7" s="34"/>
    </row>
    <row r="8" spans="2:13">
      <c r="B8" s="29" t="s">
        <v>5</v>
      </c>
      <c r="C8" s="7">
        <v>-19395662</v>
      </c>
      <c r="D8" s="7">
        <v>-18296837</v>
      </c>
      <c r="E8" s="8">
        <v>0.06</v>
      </c>
      <c r="G8" s="7">
        <v>-1098825</v>
      </c>
      <c r="J8" s="30"/>
      <c r="K8" s="31"/>
      <c r="L8" s="31"/>
      <c r="M8" s="31"/>
    </row>
    <row r="9" spans="2:13" s="11" customFormat="1">
      <c r="B9" s="55" t="s">
        <v>79</v>
      </c>
      <c r="C9" s="68">
        <v>85040640</v>
      </c>
      <c r="D9" s="68">
        <v>82053694</v>
      </c>
      <c r="E9" s="10">
        <v>3.5999999999999997E-2</v>
      </c>
      <c r="G9" s="9">
        <v>2986946</v>
      </c>
      <c r="J9" s="33"/>
      <c r="K9" s="34"/>
      <c r="L9" s="34"/>
      <c r="M9" s="34"/>
    </row>
    <row r="10" spans="2:13">
      <c r="B10" s="29" t="s">
        <v>89</v>
      </c>
      <c r="C10" s="7">
        <v>2660031</v>
      </c>
      <c r="D10" s="7">
        <v>-574155</v>
      </c>
      <c r="E10" s="8">
        <v>-2</v>
      </c>
      <c r="F10" s="21"/>
      <c r="G10" s="7">
        <v>3234186</v>
      </c>
      <c r="J10" s="30"/>
      <c r="K10" s="31"/>
      <c r="L10" s="31"/>
      <c r="M10" s="31"/>
    </row>
    <row r="11" spans="2:13">
      <c r="B11" s="29" t="s">
        <v>81</v>
      </c>
      <c r="C11" s="7">
        <v>-17809123</v>
      </c>
      <c r="D11" s="7">
        <v>-19578790</v>
      </c>
      <c r="E11" s="8">
        <v>-0.09</v>
      </c>
      <c r="G11" s="7">
        <v>1769667</v>
      </c>
      <c r="J11" s="30"/>
      <c r="K11" s="31"/>
      <c r="L11" s="31"/>
      <c r="M11" s="31"/>
    </row>
    <row r="12" spans="2:13">
      <c r="B12" s="29" t="s">
        <v>63</v>
      </c>
      <c r="C12" s="7">
        <v>-16830167</v>
      </c>
      <c r="D12" s="7">
        <v>-13742205</v>
      </c>
      <c r="E12" s="8">
        <v>0.22500000000000001</v>
      </c>
      <c r="G12" s="7">
        <v>-3087962</v>
      </c>
      <c r="J12" s="30"/>
      <c r="K12" s="31"/>
      <c r="L12" s="31"/>
      <c r="M12" s="31"/>
    </row>
    <row r="13" spans="2:13">
      <c r="B13" s="29" t="s">
        <v>115</v>
      </c>
      <c r="C13" s="7">
        <v>-927</v>
      </c>
      <c r="D13" s="7">
        <v>-819</v>
      </c>
      <c r="E13" s="8">
        <v>0.13200000000000001</v>
      </c>
      <c r="G13" s="7">
        <v>-108</v>
      </c>
      <c r="J13" s="30"/>
      <c r="K13" s="31"/>
      <c r="L13" s="31"/>
      <c r="M13" s="31"/>
    </row>
    <row r="14" spans="2:13" s="11" customFormat="1">
      <c r="B14" s="55" t="s">
        <v>82</v>
      </c>
      <c r="C14" s="68">
        <v>53060454</v>
      </c>
      <c r="D14" s="68">
        <v>48157725</v>
      </c>
      <c r="E14" s="10">
        <v>0.10199999999999999</v>
      </c>
      <c r="G14" s="9">
        <v>4902729</v>
      </c>
      <c r="J14" s="33"/>
      <c r="K14" s="34"/>
      <c r="L14" s="34"/>
      <c r="M14" s="34"/>
    </row>
    <row r="15" spans="2:13">
      <c r="C15" s="64"/>
      <c r="D15" s="64"/>
      <c r="J15" s="30"/>
      <c r="M15" s="31"/>
    </row>
    <row r="16" spans="2:13">
      <c r="C16" s="31"/>
      <c r="D16" s="31"/>
      <c r="J16" s="30"/>
    </row>
    <row r="17" spans="2:10">
      <c r="B17" s="11" t="s">
        <v>72</v>
      </c>
      <c r="J17" s="30"/>
    </row>
    <row r="18" spans="2:10">
      <c r="J18" s="30"/>
    </row>
    <row r="19" spans="2:10" ht="13.5" thickBot="1">
      <c r="B19" s="54" t="s">
        <v>67</v>
      </c>
      <c r="C19" s="133">
        <v>45382</v>
      </c>
      <c r="D19" s="133">
        <v>45016</v>
      </c>
      <c r="E19" s="5" t="s">
        <v>22</v>
      </c>
      <c r="G19" s="5" t="s">
        <v>149</v>
      </c>
    </row>
    <row r="20" spans="2:10">
      <c r="B20" s="29" t="s">
        <v>87</v>
      </c>
      <c r="C20" s="7">
        <v>11247264</v>
      </c>
      <c r="D20" s="7">
        <v>9409064</v>
      </c>
      <c r="E20" s="8">
        <v>0.19500000000000001</v>
      </c>
      <c r="F20" s="7"/>
      <c r="G20" s="7">
        <v>1838200</v>
      </c>
    </row>
    <row r="21" spans="2:10">
      <c r="B21" s="29" t="s">
        <v>88</v>
      </c>
      <c r="C21" s="7">
        <v>2153901</v>
      </c>
      <c r="D21" s="7">
        <v>2014628</v>
      </c>
      <c r="E21" s="8">
        <v>6.9000000000000006E-2</v>
      </c>
      <c r="F21" s="7"/>
      <c r="G21" s="7">
        <v>139273</v>
      </c>
    </row>
    <row r="22" spans="2:10">
      <c r="B22" s="29" t="s">
        <v>78</v>
      </c>
      <c r="C22" s="7">
        <v>-10684132</v>
      </c>
      <c r="D22" s="7">
        <v>-9570708</v>
      </c>
      <c r="E22" s="8">
        <v>0.11600000000000001</v>
      </c>
      <c r="F22" s="7"/>
      <c r="G22" s="7">
        <v>-1113424</v>
      </c>
    </row>
    <row r="23" spans="2:10">
      <c r="B23" s="55" t="s">
        <v>32</v>
      </c>
      <c r="C23" s="9">
        <v>2717033</v>
      </c>
      <c r="D23" s="9">
        <v>1852984</v>
      </c>
      <c r="E23" s="10">
        <v>0.46600000000000003</v>
      </c>
      <c r="F23" s="9"/>
      <c r="G23" s="9">
        <v>864049</v>
      </c>
    </row>
    <row r="24" spans="2:10">
      <c r="B24" s="29" t="s">
        <v>5</v>
      </c>
      <c r="C24" s="7">
        <v>-576885</v>
      </c>
      <c r="D24" s="7">
        <v>-528215</v>
      </c>
      <c r="E24" s="8">
        <v>9.1999999999999998E-2</v>
      </c>
      <c r="F24" s="7"/>
      <c r="G24" s="7">
        <v>-48670</v>
      </c>
      <c r="I24" s="7"/>
    </row>
    <row r="25" spans="2:10">
      <c r="B25" s="55" t="s">
        <v>79</v>
      </c>
      <c r="C25" s="9">
        <v>2140148</v>
      </c>
      <c r="D25" s="9">
        <v>1324769</v>
      </c>
      <c r="E25" s="10">
        <v>0.61499999999999999</v>
      </c>
      <c r="F25" s="9"/>
      <c r="G25" s="9">
        <v>815379</v>
      </c>
    </row>
    <row r="26" spans="2:10">
      <c r="B26" s="29" t="s">
        <v>89</v>
      </c>
      <c r="C26" s="7">
        <v>490549</v>
      </c>
      <c r="D26" s="7">
        <v>-37242</v>
      </c>
      <c r="E26" s="8">
        <v>-14.172000000000001</v>
      </c>
      <c r="F26" s="7"/>
      <c r="G26" s="7">
        <v>527791</v>
      </c>
    </row>
    <row r="27" spans="2:10">
      <c r="B27" s="29" t="s">
        <v>81</v>
      </c>
      <c r="C27" s="7">
        <v>-87670</v>
      </c>
      <c r="D27" s="7">
        <v>-149069</v>
      </c>
      <c r="E27" s="8">
        <v>-0.41199999999999998</v>
      </c>
      <c r="F27" s="7"/>
      <c r="G27" s="7">
        <v>61399</v>
      </c>
    </row>
    <row r="28" spans="2:10">
      <c r="B28" s="29" t="s">
        <v>63</v>
      </c>
      <c r="C28" s="7">
        <v>-694413</v>
      </c>
      <c r="D28" s="7">
        <v>-384065</v>
      </c>
      <c r="E28" s="8">
        <v>0.80800000000000005</v>
      </c>
      <c r="F28" s="7"/>
      <c r="G28" s="7">
        <v>-310348</v>
      </c>
    </row>
    <row r="29" spans="2:10">
      <c r="B29" s="55" t="s">
        <v>82</v>
      </c>
      <c r="C29" s="68">
        <v>1848614</v>
      </c>
      <c r="D29" s="68">
        <v>754393</v>
      </c>
      <c r="E29" s="8">
        <v>1.45</v>
      </c>
      <c r="F29" s="7"/>
      <c r="G29" s="7">
        <v>1094221</v>
      </c>
    </row>
    <row r="31" spans="2:10">
      <c r="C31" s="8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N28"/>
  <sheetViews>
    <sheetView showGridLines="0" workbookViewId="0">
      <selection activeCell="D7" sqref="D7"/>
    </sheetView>
  </sheetViews>
  <sheetFormatPr baseColWidth="10" defaultColWidth="11.42578125" defaultRowHeight="15" customHeight="1"/>
  <cols>
    <col min="1" max="1" width="4" style="36" customWidth="1"/>
    <col min="2" max="2" width="25.28515625" style="36" bestFit="1" customWidth="1"/>
    <col min="3" max="16384" width="11.42578125" style="36"/>
  </cols>
  <sheetData>
    <row r="1" spans="1:14" ht="15" customHeight="1">
      <c r="A1" s="35" t="s">
        <v>48</v>
      </c>
    </row>
    <row r="3" spans="1:14" ht="15" customHeight="1" thickBot="1">
      <c r="B3" s="20" t="s">
        <v>67</v>
      </c>
      <c r="C3" s="5" t="s">
        <v>116</v>
      </c>
      <c r="D3" s="5" t="s">
        <v>111</v>
      </c>
      <c r="E3" s="5" t="s">
        <v>22</v>
      </c>
      <c r="F3" s="6"/>
      <c r="G3" s="5" t="s">
        <v>112</v>
      </c>
    </row>
    <row r="4" spans="1:14" ht="15" customHeight="1">
      <c r="B4" s="3" t="s">
        <v>21</v>
      </c>
      <c r="C4" s="67">
        <v>129721186</v>
      </c>
      <c r="D4" s="67">
        <v>129721186</v>
      </c>
      <c r="E4" s="8">
        <f>+ROUND(G4/D4,3)</f>
        <v>0</v>
      </c>
      <c r="F4" s="6"/>
      <c r="G4" s="7">
        <f>+C4-D4</f>
        <v>0</v>
      </c>
    </row>
    <row r="5" spans="1:14" s="37" customFormat="1" ht="15" customHeight="1">
      <c r="B5" s="3" t="s">
        <v>31</v>
      </c>
      <c r="C5" s="67">
        <v>-77210262</v>
      </c>
      <c r="D5" s="67">
        <v>-77210262</v>
      </c>
      <c r="E5" s="8">
        <f t="shared" ref="E5:E14" si="0">+ROUND(G5/D5,3)</f>
        <v>0</v>
      </c>
      <c r="F5" s="6"/>
      <c r="G5" s="7">
        <f t="shared" ref="G5:G14" si="1">+C5-D5</f>
        <v>0</v>
      </c>
    </row>
    <row r="6" spans="1:14" s="37" customFormat="1" ht="15" customHeight="1">
      <c r="B6" s="4" t="s">
        <v>32</v>
      </c>
      <c r="C6" s="86">
        <f>SUM(C4:C5)</f>
        <v>52510924</v>
      </c>
      <c r="D6" s="86">
        <f>SUM(D4:D5)</f>
        <v>52510924</v>
      </c>
      <c r="E6" s="10">
        <f t="shared" si="0"/>
        <v>0</v>
      </c>
      <c r="F6" s="11"/>
      <c r="G6" s="9">
        <f t="shared" si="1"/>
        <v>0</v>
      </c>
    </row>
    <row r="7" spans="1:14" s="37" customFormat="1" ht="15" customHeight="1">
      <c r="B7" s="3" t="s">
        <v>33</v>
      </c>
      <c r="C7" s="67">
        <v>-17417464</v>
      </c>
      <c r="D7" s="67">
        <v>-17417464</v>
      </c>
      <c r="E7" s="8">
        <f t="shared" si="0"/>
        <v>0</v>
      </c>
      <c r="F7" s="6"/>
      <c r="G7" s="7">
        <f t="shared" si="1"/>
        <v>0</v>
      </c>
      <c r="L7" s="24"/>
      <c r="M7" s="24"/>
      <c r="N7" s="38"/>
    </row>
    <row r="8" spans="1:14" s="37" customFormat="1" ht="15" customHeight="1">
      <c r="B8" s="4" t="s">
        <v>34</v>
      </c>
      <c r="C8" s="86">
        <f>+C6+C7</f>
        <v>35093460</v>
      </c>
      <c r="D8" s="86">
        <f>+D6+D7</f>
        <v>35093460</v>
      </c>
      <c r="E8" s="10">
        <f t="shared" si="0"/>
        <v>0</v>
      </c>
      <c r="F8" s="11"/>
      <c r="G8" s="9">
        <f t="shared" si="1"/>
        <v>0</v>
      </c>
    </row>
    <row r="9" spans="1:14" s="37" customFormat="1" ht="15" customHeight="1">
      <c r="B9" s="3" t="s">
        <v>95</v>
      </c>
      <c r="C9" s="67">
        <v>-2093189</v>
      </c>
      <c r="D9" s="67">
        <v>-2093189</v>
      </c>
      <c r="E9" s="8">
        <f t="shared" si="0"/>
        <v>0</v>
      </c>
      <c r="F9" s="56"/>
      <c r="G9" s="7">
        <f t="shared" si="1"/>
        <v>0</v>
      </c>
    </row>
    <row r="10" spans="1:14" s="37" customFormat="1" ht="15" customHeight="1">
      <c r="B10" s="3" t="s">
        <v>110</v>
      </c>
      <c r="C10" s="67">
        <v>-34520</v>
      </c>
      <c r="D10" s="67">
        <v>-34520</v>
      </c>
      <c r="E10" s="8" t="s">
        <v>109</v>
      </c>
      <c r="F10" s="56"/>
      <c r="G10" s="7">
        <f t="shared" si="1"/>
        <v>0</v>
      </c>
    </row>
    <row r="11" spans="1:14" s="37" customFormat="1" ht="15" customHeight="1">
      <c r="B11" s="3" t="s">
        <v>35</v>
      </c>
      <c r="C11" s="67">
        <v>-14939258</v>
      </c>
      <c r="D11" s="67">
        <v>-14939258</v>
      </c>
      <c r="E11" s="8">
        <f t="shared" si="0"/>
        <v>0</v>
      </c>
      <c r="F11" s="6"/>
      <c r="G11" s="7">
        <f t="shared" si="1"/>
        <v>0</v>
      </c>
    </row>
    <row r="12" spans="1:14" s="37" customFormat="1" ht="15" customHeight="1">
      <c r="B12" s="3" t="s">
        <v>63</v>
      </c>
      <c r="C12" s="67">
        <v>-2523215</v>
      </c>
      <c r="D12" s="67">
        <v>-2523215</v>
      </c>
      <c r="E12" s="8">
        <f t="shared" si="0"/>
        <v>0</v>
      </c>
      <c r="F12" s="6"/>
      <c r="G12" s="7">
        <f t="shared" si="1"/>
        <v>0</v>
      </c>
    </row>
    <row r="13" spans="1:14" s="37" customFormat="1" ht="15" customHeight="1">
      <c r="B13" s="3" t="s">
        <v>106</v>
      </c>
      <c r="C13" s="67">
        <v>7324842</v>
      </c>
      <c r="D13" s="67">
        <v>7324842</v>
      </c>
      <c r="E13" s="8">
        <f t="shared" si="0"/>
        <v>0</v>
      </c>
      <c r="F13" s="6"/>
      <c r="G13" s="7">
        <f t="shared" si="1"/>
        <v>0</v>
      </c>
    </row>
    <row r="14" spans="1:14" s="37" customFormat="1" ht="15" customHeight="1">
      <c r="B14" s="4" t="s">
        <v>36</v>
      </c>
      <c r="C14" s="68">
        <v>26175218</v>
      </c>
      <c r="D14" s="68">
        <v>37817198</v>
      </c>
      <c r="E14" s="10">
        <f t="shared" si="0"/>
        <v>-0.308</v>
      </c>
      <c r="F14" s="11"/>
      <c r="G14" s="9">
        <f t="shared" si="1"/>
        <v>-11641980</v>
      </c>
    </row>
    <row r="15" spans="1:14" s="37" customFormat="1" ht="15" customHeight="1">
      <c r="C15" s="32"/>
    </row>
    <row r="16" spans="1:14" s="37" customFormat="1" ht="15" customHeight="1"/>
    <row r="17" s="37" customFormat="1" ht="15" customHeight="1"/>
    <row r="18" s="37" customFormat="1" ht="15" customHeight="1"/>
    <row r="19" s="37" customFormat="1" ht="15" customHeight="1"/>
    <row r="20" s="37" customFormat="1" ht="15" customHeight="1"/>
    <row r="21" s="37" customFormat="1" ht="15" customHeight="1"/>
    <row r="22" s="37" customFormat="1" ht="15" customHeight="1"/>
    <row r="23" s="37" customFormat="1" ht="15" customHeight="1"/>
    <row r="24" s="37" customFormat="1" ht="15" customHeight="1"/>
    <row r="25" s="37" customFormat="1" ht="15" customHeight="1"/>
    <row r="26" s="37" customFormat="1" ht="15" customHeight="1"/>
    <row r="27" s="37" customFormat="1" ht="15" customHeight="1"/>
    <row r="28" s="37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 tint="-0.14999847407452621"/>
    <pageSetUpPr fitToPage="1"/>
  </sheetPr>
  <dimension ref="B3:G30"/>
  <sheetViews>
    <sheetView showGridLines="0" workbookViewId="0">
      <selection activeCell="E20" sqref="E20"/>
    </sheetView>
  </sheetViews>
  <sheetFormatPr baseColWidth="10" defaultColWidth="11.42578125" defaultRowHeight="15" customHeight="1"/>
  <cols>
    <col min="1" max="1" width="3.85546875" style="6" customWidth="1"/>
    <col min="2" max="2" width="49.42578125" style="6" customWidth="1"/>
    <col min="3" max="3" width="12" style="6" bestFit="1" customWidth="1"/>
    <col min="4" max="4" width="13.7109375" style="6" customWidth="1"/>
    <col min="5" max="5" width="9.28515625" style="6" customWidth="1"/>
    <col min="6" max="16384" width="11.42578125" style="6"/>
  </cols>
  <sheetData>
    <row r="3" spans="2:7" ht="15" customHeight="1" thickBot="1">
      <c r="B3" s="17" t="s">
        <v>23</v>
      </c>
      <c r="C3" s="166">
        <v>45382</v>
      </c>
      <c r="D3" s="166">
        <v>45291</v>
      </c>
      <c r="E3" s="17" t="s">
        <v>22</v>
      </c>
    </row>
    <row r="4" spans="2:7" ht="12.75" customHeight="1">
      <c r="B4" s="3" t="s">
        <v>2</v>
      </c>
      <c r="C4" s="78">
        <v>272073702</v>
      </c>
      <c r="D4" s="78">
        <v>276781050</v>
      </c>
      <c r="E4" s="8">
        <v>-1.7000000000000001E-2</v>
      </c>
      <c r="G4" s="25"/>
    </row>
    <row r="5" spans="2:7" ht="12.75" customHeight="1">
      <c r="B5" s="3" t="s">
        <v>3</v>
      </c>
      <c r="C5" s="78">
        <v>2428128297</v>
      </c>
      <c r="D5" s="78">
        <v>2419695021</v>
      </c>
      <c r="E5" s="8">
        <v>3.0000000000000001E-3</v>
      </c>
      <c r="G5" s="25"/>
    </row>
    <row r="6" spans="2:7" ht="12.75" customHeight="1">
      <c r="B6" s="4" t="s">
        <v>14</v>
      </c>
      <c r="C6" s="79">
        <v>2700201999</v>
      </c>
      <c r="D6" s="79">
        <v>2696476071</v>
      </c>
      <c r="E6" s="10">
        <v>1E-3</v>
      </c>
      <c r="G6" s="25"/>
    </row>
    <row r="7" spans="2:7" ht="12.75" customHeight="1">
      <c r="B7" s="17" t="s">
        <v>53</v>
      </c>
      <c r="C7" s="80"/>
      <c r="D7" s="80"/>
      <c r="E7" s="39"/>
      <c r="G7" s="25"/>
    </row>
    <row r="8" spans="2:7" ht="12.75" customHeight="1">
      <c r="B8" s="3" t="s">
        <v>0</v>
      </c>
      <c r="C8" s="78">
        <v>314069288</v>
      </c>
      <c r="D8" s="78">
        <v>362634346</v>
      </c>
      <c r="E8" s="8">
        <v>-0.13400000000000001</v>
      </c>
      <c r="G8" s="25"/>
    </row>
    <row r="9" spans="2:7" ht="12.75" customHeight="1">
      <c r="B9" s="3" t="s">
        <v>1</v>
      </c>
      <c r="C9" s="78">
        <v>1172377368</v>
      </c>
      <c r="D9" s="78">
        <v>1175813467</v>
      </c>
      <c r="E9" s="8">
        <v>-3.0000000000000001E-3</v>
      </c>
      <c r="G9" s="25"/>
    </row>
    <row r="10" spans="2:7" ht="12.75" customHeight="1">
      <c r="B10" s="4" t="s">
        <v>15</v>
      </c>
      <c r="C10" s="79">
        <v>1486446656</v>
      </c>
      <c r="D10" s="79">
        <v>1538447813</v>
      </c>
      <c r="E10" s="10">
        <v>-3.4000000000000002E-2</v>
      </c>
      <c r="G10" s="25"/>
    </row>
    <row r="11" spans="2:7" ht="12.75" customHeight="1">
      <c r="C11" s="80"/>
      <c r="D11" s="80"/>
      <c r="E11" s="39"/>
      <c r="G11" s="25"/>
    </row>
    <row r="12" spans="2:7" ht="12.75" customHeight="1">
      <c r="B12" s="3" t="s">
        <v>17</v>
      </c>
      <c r="C12" s="78">
        <v>743570971</v>
      </c>
      <c r="D12" s="78">
        <v>715849689</v>
      </c>
      <c r="E12" s="8">
        <v>3.9E-2</v>
      </c>
      <c r="G12" s="25"/>
    </row>
    <row r="13" spans="2:7" ht="12.75" customHeight="1">
      <c r="B13" s="3" t="s">
        <v>18</v>
      </c>
      <c r="C13" s="78">
        <v>470184372</v>
      </c>
      <c r="D13" s="78">
        <v>442178569</v>
      </c>
      <c r="E13" s="8">
        <v>6.3E-2</v>
      </c>
      <c r="G13" s="25"/>
    </row>
    <row r="14" spans="2:7" ht="12.75" customHeight="1">
      <c r="B14" s="4" t="s">
        <v>51</v>
      </c>
      <c r="C14" s="79">
        <v>1213755343</v>
      </c>
      <c r="D14" s="79">
        <v>1158028258</v>
      </c>
      <c r="E14" s="10">
        <v>4.8000000000000001E-2</v>
      </c>
      <c r="G14" s="25"/>
    </row>
    <row r="15" spans="2:7" ht="12.75" customHeight="1">
      <c r="B15" s="4" t="s">
        <v>24</v>
      </c>
      <c r="C15" s="79">
        <v>2700201999</v>
      </c>
      <c r="D15" s="79">
        <v>2696476071</v>
      </c>
      <c r="E15" s="10">
        <v>1E-3</v>
      </c>
      <c r="G15" s="25"/>
    </row>
    <row r="17" spans="2:5" ht="15" customHeight="1">
      <c r="C17" s="76">
        <v>0</v>
      </c>
      <c r="D17" s="76">
        <v>0</v>
      </c>
    </row>
    <row r="20" spans="2:5" ht="15" customHeight="1" thickBot="1">
      <c r="B20" s="119" t="s">
        <v>68</v>
      </c>
      <c r="C20" s="103"/>
      <c r="D20" s="103">
        <v>45382</v>
      </c>
      <c r="E20" s="97"/>
    </row>
    <row r="21" spans="2:5" ht="15" customHeight="1">
      <c r="B21" s="114" t="s">
        <v>91</v>
      </c>
      <c r="C21" s="107"/>
      <c r="D21" s="107">
        <v>18075406</v>
      </c>
      <c r="E21" s="122"/>
    </row>
    <row r="22" spans="2:5" ht="15" customHeight="1">
      <c r="B22" s="114" t="s">
        <v>118</v>
      </c>
      <c r="C22" s="107"/>
      <c r="D22" s="107">
        <v>5942311</v>
      </c>
      <c r="E22" s="122"/>
    </row>
    <row r="23" spans="2:5" ht="15" customHeight="1">
      <c r="B23" s="114" t="s">
        <v>90</v>
      </c>
      <c r="C23" s="107"/>
      <c r="D23" s="107">
        <v>5338754</v>
      </c>
      <c r="E23" s="122"/>
    </row>
    <row r="24" spans="2:5" ht="15" customHeight="1">
      <c r="B24" s="114" t="s">
        <v>117</v>
      </c>
      <c r="C24" s="107"/>
      <c r="D24" s="107">
        <v>2971000</v>
      </c>
      <c r="E24" s="122"/>
    </row>
    <row r="25" spans="2:5" ht="15" customHeight="1">
      <c r="B25" s="114" t="s">
        <v>123</v>
      </c>
      <c r="C25" s="107"/>
      <c r="D25" s="107">
        <v>2395189</v>
      </c>
      <c r="E25" s="122"/>
    </row>
    <row r="26" spans="2:5" ht="15" customHeight="1">
      <c r="B26" s="114" t="s">
        <v>125</v>
      </c>
      <c r="C26" s="107"/>
      <c r="D26" s="107">
        <v>1494773</v>
      </c>
      <c r="E26" s="122"/>
    </row>
    <row r="27" spans="2:5" ht="15" customHeight="1">
      <c r="B27" s="114" t="s">
        <v>114</v>
      </c>
      <c r="C27" s="107"/>
      <c r="D27" s="107">
        <v>1350874</v>
      </c>
      <c r="E27" s="122"/>
    </row>
    <row r="28" spans="2:5" ht="15" customHeight="1">
      <c r="B28" s="114" t="s">
        <v>126</v>
      </c>
      <c r="C28" s="107"/>
      <c r="D28" s="107">
        <v>1190868</v>
      </c>
      <c r="E28" s="122"/>
    </row>
    <row r="29" spans="2:5" ht="15" customHeight="1">
      <c r="B29" s="114" t="s">
        <v>124</v>
      </c>
      <c r="C29" s="107"/>
      <c r="D29" s="107">
        <v>1050399</v>
      </c>
      <c r="E29" s="122"/>
    </row>
    <row r="30" spans="2:5" ht="15" customHeight="1">
      <c r="B30" s="29"/>
      <c r="C30" s="93"/>
      <c r="D30" s="179"/>
      <c r="E30" s="179"/>
    </row>
  </sheetData>
  <mergeCells count="1">
    <mergeCell ref="D30:E30"/>
  </mergeCells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K62"/>
  <sheetViews>
    <sheetView showGridLines="0" topLeftCell="A46" workbookViewId="0">
      <selection activeCell="J1" sqref="J1:K11"/>
    </sheetView>
  </sheetViews>
  <sheetFormatPr baseColWidth="10" defaultColWidth="11.42578125" defaultRowHeight="15" customHeight="1"/>
  <cols>
    <col min="1" max="1" width="26.140625" style="6" bestFit="1" customWidth="1"/>
    <col min="2" max="2" width="24.7109375" style="6" bestFit="1" customWidth="1"/>
    <col min="3" max="3" width="11.42578125" style="6"/>
    <col min="4" max="4" width="15.28515625" style="6" bestFit="1" customWidth="1"/>
    <col min="5" max="5" width="12.42578125" style="6" bestFit="1" customWidth="1"/>
    <col min="6" max="6" width="13.5703125" style="6" customWidth="1"/>
    <col min="7" max="7" width="12.85546875" style="6" bestFit="1" customWidth="1"/>
    <col min="8" max="8" width="14.42578125" style="6" bestFit="1" customWidth="1"/>
    <col min="9" max="9" width="11.42578125" style="6"/>
    <col min="10" max="10" width="14.5703125" style="6" customWidth="1"/>
    <col min="11" max="11" width="11.42578125" style="6"/>
    <col min="12" max="12" width="30.140625" style="6" bestFit="1" customWidth="1"/>
    <col min="13" max="16384" width="11.42578125" style="6"/>
  </cols>
  <sheetData>
    <row r="1" spans="1:11" ht="15" customHeight="1">
      <c r="E1" s="40"/>
      <c r="F1" s="40"/>
      <c r="G1" s="40"/>
      <c r="H1" s="40"/>
    </row>
    <row r="2" spans="1:11" ht="18.75" customHeight="1" thickBot="1">
      <c r="B2" s="150" t="s">
        <v>74</v>
      </c>
      <c r="C2" s="151" t="s">
        <v>43</v>
      </c>
      <c r="D2" s="151" t="s">
        <v>44</v>
      </c>
      <c r="E2" s="151" t="s">
        <v>45</v>
      </c>
      <c r="F2" s="151" t="s">
        <v>54</v>
      </c>
      <c r="G2" s="151" t="s">
        <v>55</v>
      </c>
      <c r="H2" s="151" t="s">
        <v>56</v>
      </c>
      <c r="J2" s="88"/>
      <c r="K2" s="89"/>
    </row>
    <row r="3" spans="1:11" ht="15" customHeight="1">
      <c r="A3" s="152"/>
      <c r="B3" s="153" t="s">
        <v>46</v>
      </c>
      <c r="C3" s="42" t="s">
        <v>13</v>
      </c>
      <c r="D3" s="62">
        <v>182603868.21399999</v>
      </c>
      <c r="E3" s="63">
        <v>27573978.844000001</v>
      </c>
      <c r="F3" s="63">
        <v>40165694.795999996</v>
      </c>
      <c r="G3" s="63">
        <v>37549422.263999999</v>
      </c>
      <c r="H3" s="63">
        <v>77314772.310000002</v>
      </c>
      <c r="J3" s="69"/>
      <c r="K3" s="90"/>
    </row>
    <row r="4" spans="1:11" ht="15" customHeight="1">
      <c r="A4" s="152"/>
      <c r="B4" s="3" t="s">
        <v>65</v>
      </c>
      <c r="C4" s="42" t="s">
        <v>13</v>
      </c>
      <c r="D4" s="62">
        <v>854549533</v>
      </c>
      <c r="E4" s="63">
        <v>20758965</v>
      </c>
      <c r="F4" s="63">
        <v>6903050</v>
      </c>
      <c r="G4" s="63">
        <v>0</v>
      </c>
      <c r="H4" s="63">
        <v>826887518</v>
      </c>
      <c r="J4" s="69"/>
      <c r="K4" s="90"/>
    </row>
    <row r="5" spans="1:11" ht="15" customHeight="1">
      <c r="A5" s="152"/>
      <c r="B5" s="3" t="s">
        <v>66</v>
      </c>
      <c r="C5" s="42" t="s">
        <v>13</v>
      </c>
      <c r="D5" s="62">
        <v>243324297</v>
      </c>
      <c r="E5" s="63">
        <v>107083857</v>
      </c>
      <c r="F5" s="63">
        <v>106368440</v>
      </c>
      <c r="G5" s="63">
        <v>29872000</v>
      </c>
      <c r="H5" s="63">
        <v>0</v>
      </c>
      <c r="J5" s="69"/>
      <c r="K5" s="90"/>
    </row>
    <row r="6" spans="1:11" ht="15" hidden="1" customHeight="1">
      <c r="A6" s="152"/>
      <c r="B6" s="3" t="s">
        <v>122</v>
      </c>
      <c r="C6" s="42" t="s">
        <v>121</v>
      </c>
      <c r="D6" s="62">
        <v>0</v>
      </c>
      <c r="E6" s="63">
        <v>0</v>
      </c>
      <c r="F6" s="63"/>
      <c r="G6" s="63"/>
      <c r="H6" s="63"/>
      <c r="J6" s="69"/>
      <c r="K6" s="90"/>
    </row>
    <row r="7" spans="1:11" ht="15" customHeight="1">
      <c r="B7" s="4" t="s">
        <v>107</v>
      </c>
      <c r="C7" s="42"/>
      <c r="D7" s="62">
        <v>1280477698.214</v>
      </c>
      <c r="E7" s="62">
        <v>155416800.84399998</v>
      </c>
      <c r="F7" s="62">
        <v>153437184.796</v>
      </c>
      <c r="G7" s="62">
        <v>67421422.263999999</v>
      </c>
      <c r="H7" s="62">
        <v>904202290.30999994</v>
      </c>
      <c r="J7" s="69"/>
      <c r="K7" s="90"/>
    </row>
    <row r="8" spans="1:11" ht="15" customHeight="1">
      <c r="A8" s="152"/>
      <c r="B8" s="82" t="s">
        <v>94</v>
      </c>
      <c r="C8" s="83" t="s">
        <v>13</v>
      </c>
      <c r="D8" s="84">
        <v>4518657</v>
      </c>
      <c r="E8" s="85">
        <v>1756478</v>
      </c>
      <c r="F8" s="85">
        <v>1635333</v>
      </c>
      <c r="G8" s="85">
        <v>978008</v>
      </c>
      <c r="H8" s="85">
        <v>148838</v>
      </c>
      <c r="J8" s="69"/>
      <c r="K8" s="90"/>
    </row>
    <row r="9" spans="1:11" ht="15" customHeight="1" thickBot="1">
      <c r="A9" s="152"/>
      <c r="B9" s="4" t="s">
        <v>108</v>
      </c>
      <c r="C9" s="154"/>
      <c r="D9" s="155">
        <v>4518657</v>
      </c>
      <c r="E9" s="155">
        <v>1756478</v>
      </c>
      <c r="F9" s="155">
        <v>1635333</v>
      </c>
      <c r="G9" s="155">
        <v>978008</v>
      </c>
      <c r="H9" s="155">
        <v>148838</v>
      </c>
      <c r="J9" s="69"/>
      <c r="K9" s="70"/>
    </row>
    <row r="10" spans="1:11" ht="15" customHeight="1">
      <c r="B10" s="156" t="s">
        <v>52</v>
      </c>
      <c r="C10" s="13"/>
      <c r="D10" s="62">
        <v>1284996355.214</v>
      </c>
      <c r="E10" s="62">
        <v>157173278.84399998</v>
      </c>
      <c r="F10" s="62">
        <v>155072517.796</v>
      </c>
      <c r="G10" s="62">
        <v>68399430.263999999</v>
      </c>
      <c r="H10" s="62">
        <v>904351128.30999994</v>
      </c>
      <c r="J10" s="22"/>
    </row>
    <row r="12" spans="1:11" ht="15" customHeight="1">
      <c r="B12" s="6" t="s">
        <v>69</v>
      </c>
      <c r="D12" s="22"/>
      <c r="E12" s="22"/>
      <c r="F12" s="6" t="s">
        <v>70</v>
      </c>
      <c r="G12" s="22"/>
      <c r="H12" s="22"/>
    </row>
    <row r="13" spans="1:11" ht="15" customHeight="1">
      <c r="B13" s="157" t="s">
        <v>46</v>
      </c>
      <c r="C13" s="158">
        <v>0.1421</v>
      </c>
      <c r="D13" s="159">
        <v>182603868.21399999</v>
      </c>
      <c r="E13" s="43"/>
      <c r="F13" s="157" t="s">
        <v>58</v>
      </c>
      <c r="G13" s="158">
        <v>0.91522000000000003</v>
      </c>
      <c r="H13" s="159">
        <v>1176054590</v>
      </c>
      <c r="I13" s="152"/>
    </row>
    <row r="14" spans="1:11" ht="15" customHeight="1">
      <c r="B14" s="43" t="s">
        <v>65</v>
      </c>
      <c r="C14" s="160">
        <v>0.66501999999999994</v>
      </c>
      <c r="D14" s="44">
        <v>854549533</v>
      </c>
      <c r="E14" s="43"/>
      <c r="F14" s="43" t="s">
        <v>57</v>
      </c>
      <c r="G14" s="160">
        <v>8.4779999999999994E-2</v>
      </c>
      <c r="H14" s="44">
        <v>108938199</v>
      </c>
      <c r="I14" s="152"/>
    </row>
    <row r="15" spans="1:11" ht="15" customHeight="1">
      <c r="B15" s="43" t="s">
        <v>66</v>
      </c>
      <c r="C15" s="160">
        <v>0.18936</v>
      </c>
      <c r="D15" s="44">
        <v>243324297</v>
      </c>
      <c r="E15" s="43"/>
      <c r="F15" s="43"/>
      <c r="G15" s="161">
        <v>1</v>
      </c>
      <c r="H15" s="44">
        <v>1284992789</v>
      </c>
      <c r="J15" s="91"/>
    </row>
    <row r="16" spans="1:11" ht="15" customHeight="1">
      <c r="B16" s="43" t="s">
        <v>122</v>
      </c>
      <c r="C16" s="160">
        <v>0</v>
      </c>
      <c r="D16" s="44">
        <v>0</v>
      </c>
      <c r="E16" s="43"/>
      <c r="F16" s="43"/>
      <c r="G16" s="92"/>
      <c r="H16" s="162"/>
      <c r="J16" s="91"/>
    </row>
    <row r="17" spans="2:8" ht="12.75">
      <c r="B17" s="43" t="s">
        <v>94</v>
      </c>
      <c r="C17" s="160">
        <v>3.5000000000000001E-3</v>
      </c>
      <c r="D17" s="44">
        <v>4518657</v>
      </c>
      <c r="G17" s="45"/>
    </row>
    <row r="18" spans="2:8" ht="15" customHeight="1">
      <c r="C18" s="163">
        <v>0.99997999999999987</v>
      </c>
      <c r="D18" s="94"/>
      <c r="G18" s="46"/>
    </row>
    <row r="19" spans="2:8" ht="15" customHeight="1">
      <c r="C19" s="45"/>
      <c r="D19" s="22"/>
      <c r="E19" s="22"/>
      <c r="F19" s="22"/>
      <c r="G19" s="22"/>
      <c r="H19" s="22"/>
    </row>
    <row r="20" spans="2:8" ht="15" customHeight="1">
      <c r="C20" s="46"/>
      <c r="D20" s="22"/>
      <c r="E20" s="22"/>
      <c r="F20" s="22"/>
      <c r="G20" s="22"/>
      <c r="H20" s="22"/>
    </row>
    <row r="21" spans="2:8" ht="15" customHeight="1">
      <c r="D21" s="22"/>
    </row>
    <row r="22" spans="2:8" ht="15" customHeight="1">
      <c r="D22" s="22"/>
    </row>
    <row r="44" spans="1:4" ht="15" customHeight="1">
      <c r="A44" s="58" t="s">
        <v>104</v>
      </c>
      <c r="B44" s="73">
        <v>108938199</v>
      </c>
      <c r="C44" s="164">
        <v>8.48E-2</v>
      </c>
      <c r="D44" s="76"/>
    </row>
    <row r="45" spans="1:4" ht="15" customHeight="1">
      <c r="A45" s="58" t="s">
        <v>105</v>
      </c>
      <c r="B45" s="73">
        <v>134386098</v>
      </c>
      <c r="C45" s="164">
        <v>0.1046</v>
      </c>
    </row>
    <row r="46" spans="1:4" ht="15" customHeight="1">
      <c r="A46" s="58" t="s">
        <v>65</v>
      </c>
      <c r="B46" s="73">
        <v>848806707</v>
      </c>
      <c r="C46" s="164">
        <v>0.66059999999999997</v>
      </c>
    </row>
    <row r="47" spans="1:4" ht="15" customHeight="1">
      <c r="A47" s="58" t="s">
        <v>102</v>
      </c>
      <c r="B47" s="73">
        <v>182603868</v>
      </c>
      <c r="C47" s="164">
        <v>0.1421</v>
      </c>
    </row>
    <row r="48" spans="1:4" ht="15" customHeight="1">
      <c r="A48" s="58" t="s">
        <v>120</v>
      </c>
      <c r="B48" s="73">
        <v>5742826</v>
      </c>
      <c r="C48" s="164">
        <v>4.4999999999999997E-3</v>
      </c>
      <c r="D48" s="58"/>
    </row>
    <row r="49" spans="1:3" ht="15" customHeight="1">
      <c r="A49" s="58" t="s">
        <v>122</v>
      </c>
      <c r="B49" s="73">
        <v>0</v>
      </c>
      <c r="C49" s="164">
        <v>0</v>
      </c>
    </row>
    <row r="50" spans="1:3" ht="15" customHeight="1">
      <c r="A50" s="58" t="s">
        <v>100</v>
      </c>
      <c r="B50" s="73">
        <v>4515091</v>
      </c>
      <c r="C50" s="164">
        <v>3.5000000000000001E-3</v>
      </c>
    </row>
    <row r="51" spans="1:3" ht="15" customHeight="1">
      <c r="A51" s="57" t="s">
        <v>103</v>
      </c>
      <c r="B51" s="74">
        <v>1284992789</v>
      </c>
      <c r="C51" s="75">
        <v>1.0001</v>
      </c>
    </row>
    <row r="52" spans="1:3" ht="15" customHeight="1">
      <c r="A52" s="58"/>
    </row>
    <row r="53" spans="1:3" ht="15" customHeight="1">
      <c r="A53" s="71" t="s">
        <v>146</v>
      </c>
      <c r="B53" s="71"/>
      <c r="C53" s="71"/>
    </row>
    <row r="54" spans="1:3" ht="15" customHeight="1">
      <c r="A54" s="58" t="s">
        <v>58</v>
      </c>
      <c r="B54" s="58"/>
      <c r="C54" s="60">
        <v>0.91500000000000004</v>
      </c>
    </row>
    <row r="55" spans="1:3" ht="15" customHeight="1">
      <c r="A55" s="58" t="s">
        <v>57</v>
      </c>
      <c r="B55" s="58"/>
      <c r="C55" s="60">
        <v>8.5000000000000006E-2</v>
      </c>
    </row>
    <row r="56" spans="1:3" ht="15" customHeight="1">
      <c r="A56" s="72" t="s">
        <v>39</v>
      </c>
      <c r="B56" s="72"/>
      <c r="C56" s="165">
        <v>1</v>
      </c>
    </row>
    <row r="57" spans="1:3" ht="15" customHeight="1">
      <c r="A57" s="58" t="s">
        <v>98</v>
      </c>
      <c r="B57" s="58"/>
      <c r="C57" s="59">
        <v>0.72199999999999998</v>
      </c>
    </row>
    <row r="58" spans="1:3" ht="15" customHeight="1">
      <c r="A58" s="58" t="s">
        <v>99</v>
      </c>
      <c r="B58" s="58"/>
      <c r="C58" s="59">
        <v>0.155</v>
      </c>
    </row>
    <row r="59" spans="1:3" ht="15" customHeight="1">
      <c r="A59" s="58" t="s">
        <v>101</v>
      </c>
      <c r="B59" s="58"/>
      <c r="C59" s="59">
        <v>0.114</v>
      </c>
    </row>
    <row r="60" spans="1:3" ht="15" customHeight="1">
      <c r="A60" s="58" t="s">
        <v>120</v>
      </c>
      <c r="B60" s="58"/>
      <c r="C60" s="59">
        <v>5.0000000000000001E-3</v>
      </c>
    </row>
    <row r="61" spans="1:3" ht="15" customHeight="1">
      <c r="A61" s="58" t="s">
        <v>100</v>
      </c>
      <c r="B61" s="58"/>
      <c r="C61" s="59">
        <v>4.0000000000000001E-3</v>
      </c>
    </row>
    <row r="62" spans="1:3" ht="15" customHeight="1">
      <c r="A62" s="72" t="s">
        <v>39</v>
      </c>
      <c r="B62" s="72"/>
      <c r="C62" s="165">
        <v>1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3:G18"/>
  <sheetViews>
    <sheetView showGridLines="0" workbookViewId="0">
      <selection activeCell="G3" sqref="G3:G13"/>
    </sheetView>
  </sheetViews>
  <sheetFormatPr baseColWidth="10" defaultColWidth="11.42578125" defaultRowHeight="15" customHeight="1"/>
  <cols>
    <col min="1" max="1" width="6" style="6" customWidth="1"/>
    <col min="2" max="2" width="33.28515625" style="6" customWidth="1"/>
    <col min="3" max="4" width="12" style="6" bestFit="1" customWidth="1"/>
    <col min="5" max="6" width="11.42578125" style="6"/>
    <col min="7" max="7" width="12" style="6" bestFit="1" customWidth="1"/>
    <col min="8" max="16384" width="11.42578125" style="6"/>
  </cols>
  <sheetData>
    <row r="3" spans="2:7" ht="15" customHeight="1" thickBot="1">
      <c r="B3" s="20" t="s">
        <v>92</v>
      </c>
      <c r="C3" s="5">
        <v>45382</v>
      </c>
      <c r="D3" s="5">
        <v>45291</v>
      </c>
      <c r="E3" s="5" t="s">
        <v>22</v>
      </c>
    </row>
    <row r="4" spans="2:7" ht="15" customHeight="1">
      <c r="B4" s="3" t="s">
        <v>25</v>
      </c>
      <c r="C4" s="7">
        <v>60746667</v>
      </c>
      <c r="D4" s="7">
        <v>65901636</v>
      </c>
      <c r="E4" s="47">
        <v>-7.8E-2</v>
      </c>
      <c r="G4" s="81"/>
    </row>
    <row r="5" spans="2:7" ht="15" customHeight="1">
      <c r="B5" s="3" t="s">
        <v>26</v>
      </c>
      <c r="C5" s="7">
        <v>-62247927</v>
      </c>
      <c r="D5" s="7">
        <v>-32930671</v>
      </c>
      <c r="E5" s="47">
        <v>0.89</v>
      </c>
      <c r="G5" s="81"/>
    </row>
    <row r="6" spans="2:7" ht="15" customHeight="1">
      <c r="B6" s="3" t="s">
        <v>27</v>
      </c>
      <c r="C6" s="7">
        <v>-14906720</v>
      </c>
      <c r="D6" s="7">
        <v>-19866601</v>
      </c>
      <c r="E6" s="47">
        <v>-0.25</v>
      </c>
      <c r="G6" s="81"/>
    </row>
    <row r="7" spans="2:7" ht="15" customHeight="1">
      <c r="B7" s="4" t="s">
        <v>73</v>
      </c>
      <c r="C7" s="9">
        <v>-16407980</v>
      </c>
      <c r="D7" s="9">
        <v>13104364</v>
      </c>
      <c r="E7" s="87">
        <v>-2.2519999999999998</v>
      </c>
      <c r="G7" s="81"/>
    </row>
    <row r="8" spans="2:7" ht="15" customHeight="1">
      <c r="B8" s="4" t="s">
        <v>28</v>
      </c>
      <c r="C8" s="9">
        <v>94387431</v>
      </c>
      <c r="D8" s="9">
        <v>193650232</v>
      </c>
      <c r="E8" s="87">
        <v>-0.51300000000000001</v>
      </c>
      <c r="G8" s="81"/>
    </row>
    <row r="9" spans="2:7" ht="15" customHeight="1">
      <c r="C9" s="31">
        <v>0</v>
      </c>
      <c r="D9" s="31"/>
    </row>
    <row r="11" spans="2:7" ht="15" customHeight="1">
      <c r="C11" s="16"/>
    </row>
    <row r="12" spans="2:7" ht="15" customHeight="1">
      <c r="B12"/>
      <c r="C12" s="16"/>
      <c r="D12" s="31"/>
    </row>
    <row r="13" spans="2:7" ht="15" customHeight="1">
      <c r="C13" s="16"/>
    </row>
    <row r="14" spans="2:7" ht="15" customHeight="1">
      <c r="C14" s="16"/>
    </row>
    <row r="15" spans="2:7" ht="15" customHeight="1">
      <c r="C15" s="16"/>
    </row>
    <row r="16" spans="2:7" ht="15" customHeight="1">
      <c r="C16" s="16"/>
    </row>
    <row r="17" spans="3:3" ht="15" customHeight="1">
      <c r="C17" s="16"/>
    </row>
    <row r="18" spans="3:3" ht="15" customHeight="1">
      <c r="C18" s="22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A3:G19"/>
  <sheetViews>
    <sheetView showGridLines="0" tabSelected="1" workbookViewId="0">
      <selection activeCell="G22" sqref="G22"/>
    </sheetView>
  </sheetViews>
  <sheetFormatPr baseColWidth="10" defaultColWidth="11.42578125" defaultRowHeight="15" customHeight="1"/>
  <cols>
    <col min="1" max="1" width="8" style="15" bestFit="1" customWidth="1"/>
    <col min="2" max="2" width="35.28515625" style="15" bestFit="1" customWidth="1"/>
    <col min="3" max="3" width="8.5703125" style="15" customWidth="1"/>
    <col min="4" max="5" width="13.7109375" style="15" customWidth="1"/>
    <col min="6" max="16384" width="11.42578125" style="15"/>
  </cols>
  <sheetData>
    <row r="3" spans="1:7" ht="15" customHeight="1" thickBot="1">
      <c r="B3" s="48"/>
      <c r="C3" s="41"/>
      <c r="D3" s="135" t="s">
        <v>147</v>
      </c>
      <c r="E3" s="41" t="s">
        <v>131</v>
      </c>
    </row>
    <row r="4" spans="1:7" ht="15" customHeight="1">
      <c r="B4" s="4" t="s">
        <v>6</v>
      </c>
      <c r="C4" s="3"/>
    </row>
    <row r="5" spans="1:7" ht="15" customHeight="1">
      <c r="A5" s="49"/>
      <c r="B5" s="3" t="s">
        <v>42</v>
      </c>
      <c r="C5" s="42" t="s">
        <v>7</v>
      </c>
      <c r="D5" s="50">
        <v>0.87</v>
      </c>
      <c r="E5" s="50">
        <v>0.76</v>
      </c>
      <c r="F5" s="56">
        <v>1.19</v>
      </c>
      <c r="G5" s="127">
        <v>-0.42999999999999994</v>
      </c>
    </row>
    <row r="6" spans="1:7" ht="15" customHeight="1">
      <c r="A6" s="49"/>
      <c r="B6" s="3" t="s">
        <v>29</v>
      </c>
      <c r="C6" s="42" t="s">
        <v>7</v>
      </c>
      <c r="D6" s="50">
        <v>0.3</v>
      </c>
      <c r="E6" s="50">
        <v>0.31</v>
      </c>
      <c r="F6" s="56">
        <v>0.66</v>
      </c>
      <c r="G6" s="127">
        <v>-0.35000000000000003</v>
      </c>
    </row>
    <row r="7" spans="1:7" ht="15" customHeight="1">
      <c r="B7" s="4" t="s">
        <v>8</v>
      </c>
      <c r="C7" s="3"/>
      <c r="D7" s="52"/>
      <c r="E7" s="52"/>
      <c r="F7" s="96"/>
      <c r="G7" s="127">
        <v>0</v>
      </c>
    </row>
    <row r="8" spans="1:7" ht="15" customHeight="1">
      <c r="B8" s="3" t="s">
        <v>30</v>
      </c>
      <c r="C8" s="42" t="s">
        <v>7</v>
      </c>
      <c r="D8" s="50">
        <v>1.22</v>
      </c>
      <c r="E8" s="50">
        <v>1.33</v>
      </c>
      <c r="F8" s="56">
        <v>1.84</v>
      </c>
      <c r="G8" s="127">
        <v>-0.51</v>
      </c>
    </row>
    <row r="9" spans="1:7" ht="15" customHeight="1">
      <c r="A9" s="49"/>
      <c r="B9" s="3" t="s">
        <v>9</v>
      </c>
      <c r="C9" s="42" t="s">
        <v>7</v>
      </c>
      <c r="D9" s="50">
        <v>0.21129999999999999</v>
      </c>
      <c r="E9" s="50">
        <v>0.23569999999999999</v>
      </c>
      <c r="F9" s="56">
        <v>0.18</v>
      </c>
      <c r="G9" s="127">
        <v>5.57E-2</v>
      </c>
    </row>
    <row r="10" spans="1:7" ht="15" customHeight="1">
      <c r="A10" s="49"/>
      <c r="B10" s="3" t="s">
        <v>10</v>
      </c>
      <c r="C10" s="42" t="s">
        <v>7</v>
      </c>
      <c r="D10" s="50">
        <v>0.78869999999999996</v>
      </c>
      <c r="E10" s="50">
        <v>0.76429999999999998</v>
      </c>
      <c r="F10" s="56">
        <v>0.82</v>
      </c>
      <c r="G10" s="127">
        <v>-5.5699999999999972E-2</v>
      </c>
    </row>
    <row r="11" spans="1:7" ht="15" customHeight="1">
      <c r="A11" s="49"/>
      <c r="B11" s="3" t="s">
        <v>59</v>
      </c>
      <c r="C11" s="42" t="s">
        <v>7</v>
      </c>
      <c r="D11" s="50">
        <v>6.43</v>
      </c>
      <c r="E11" s="50">
        <v>3.22</v>
      </c>
      <c r="F11" s="56">
        <v>3.26</v>
      </c>
      <c r="G11" s="127">
        <v>-3.9999999999999591E-2</v>
      </c>
    </row>
    <row r="12" spans="1:7" ht="15" customHeight="1">
      <c r="B12" s="4" t="s">
        <v>11</v>
      </c>
      <c r="C12" s="3"/>
      <c r="D12" s="52"/>
      <c r="E12" s="52"/>
      <c r="F12" s="96"/>
      <c r="G12" s="127">
        <v>0</v>
      </c>
    </row>
    <row r="13" spans="1:7" ht="36">
      <c r="A13" s="49"/>
      <c r="B13" s="53" t="s">
        <v>60</v>
      </c>
      <c r="C13" s="42" t="s">
        <v>12</v>
      </c>
      <c r="D13" s="50">
        <v>9.5200000000000014</v>
      </c>
      <c r="E13" s="50">
        <v>9.27</v>
      </c>
      <c r="F13" s="56">
        <v>10.14</v>
      </c>
      <c r="G13" s="127">
        <v>-0.87000000000000099</v>
      </c>
    </row>
    <row r="14" spans="1:7" ht="15" customHeight="1">
      <c r="A14" s="49"/>
      <c r="B14" s="3" t="s">
        <v>61</v>
      </c>
      <c r="C14" s="42" t="s">
        <v>12</v>
      </c>
      <c r="D14" s="50">
        <v>2.5499999999999998</v>
      </c>
      <c r="E14" s="50">
        <v>2.44</v>
      </c>
      <c r="F14" s="125">
        <v>3.7</v>
      </c>
      <c r="G14" s="127">
        <v>-1.2600000000000002</v>
      </c>
    </row>
    <row r="15" spans="1:7" ht="15" customHeight="1">
      <c r="A15" s="49"/>
      <c r="B15" s="3" t="s">
        <v>62</v>
      </c>
      <c r="C15" s="42" t="s">
        <v>13</v>
      </c>
      <c r="D15" s="50">
        <v>68.290000000000006</v>
      </c>
      <c r="E15" s="50">
        <v>65.28</v>
      </c>
      <c r="F15" s="56">
        <v>13.93</v>
      </c>
      <c r="G15" s="127">
        <v>51.35</v>
      </c>
    </row>
    <row r="16" spans="1:7" ht="15" customHeight="1">
      <c r="B16" s="3" t="s">
        <v>47</v>
      </c>
      <c r="C16" s="42" t="s">
        <v>12</v>
      </c>
      <c r="D16" s="50">
        <v>5.89</v>
      </c>
      <c r="E16" s="50">
        <v>5.89</v>
      </c>
      <c r="F16" s="56">
        <v>6.51</v>
      </c>
      <c r="G16" s="127">
        <v>-0.62000000000000011</v>
      </c>
    </row>
    <row r="17" spans="2:7" ht="15" customHeight="1">
      <c r="G17" s="51"/>
    </row>
    <row r="19" spans="2:7" ht="15" customHeight="1">
      <c r="B19" s="132" t="s">
        <v>148</v>
      </c>
    </row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Props1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Resultados</vt:lpstr>
      <vt:lpstr>Resultados por Segmento</vt:lpstr>
      <vt:lpstr>Resultados Trim</vt:lpstr>
      <vt:lpstr>Estado de situación financiera</vt:lpstr>
      <vt:lpstr>Deuda Financiera</vt:lpstr>
      <vt:lpstr>Flujo de efectivo</vt:lpstr>
      <vt:lpstr>Indicadores</vt:lpstr>
      <vt:lpstr>'Resultados por Segmento'!_Hlk47472038</vt:lpstr>
      <vt:lpstr>Resultados!_Hlk70934545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Erika Andrea Sandoval Salazar</cp:lastModifiedBy>
  <cp:lastPrinted>2011-04-19T13:35:12Z</cp:lastPrinted>
  <dcterms:created xsi:type="dcterms:W3CDTF">2009-05-16T00:13:33Z</dcterms:created>
  <dcterms:modified xsi:type="dcterms:W3CDTF">2024-05-09T18:57:39Z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BExAnalyzer_OldName">
    <vt:lpwstr>Tablas análisis razonado AAC Mar18_v0.xlsx</vt:lpwstr>
  </op:property>
  <op:property fmtid="{D5CDD505-2E9C-101B-9397-08002B2CF9AE}" pid="3" name="SV_QUERY_LIST_4F35BF76-6C0D-4D9B-82B2-816C12CF3733">
    <vt:lpwstr>empty_477D106A-C0D6-4607-AEBD-E2C9D60EA279</vt:lpwstr>
  </op:property>
  <op:property fmtid="{D5CDD505-2E9C-101B-9397-08002B2CF9AE}" pid="4" name="SV_HIDDEN_GRID_QUERY_LIST_4F35BF76-6C0D-4D9B-82B2-816C12CF3733">
    <vt:lpwstr>empty_477D106A-C0D6-4607-AEBD-E2C9D60EA279</vt:lpwstr>
  </op:property>
  <op:property fmtid="{D5CDD505-2E9C-101B-9397-08002B2CF9AE}" pid="5" name="KriptosClassAi">
    <vt:lpwstr>3-Restringido</vt:lpwstr>
  </op:property>
</op:Properties>
</file>